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Sayfa1!$A$2:$N$552</definedName>
    <definedName name="_xlnm.Print_Titles" localSheetId="0">Sayfa1!$2:$2</definedName>
  </definedNames>
  <calcPr calcId="162913"/>
</workbook>
</file>

<file path=xl/calcChain.xml><?xml version="1.0" encoding="utf-8"?>
<calcChain xmlns="http://schemas.openxmlformats.org/spreadsheetml/2006/main">
  <c r="L128" i="1" l="1"/>
  <c r="L123" i="1"/>
  <c r="L110" i="1"/>
  <c r="L106" i="1"/>
  <c r="L102" i="1"/>
  <c r="L100" i="1"/>
  <c r="L94" i="1"/>
  <c r="L93" i="1"/>
  <c r="L91" i="1"/>
  <c r="L77" i="1"/>
  <c r="L76" i="1"/>
  <c r="L75" i="1"/>
  <c r="L68" i="1"/>
  <c r="L67" i="1"/>
  <c r="L62" i="1"/>
  <c r="L158" i="1" l="1"/>
  <c r="L487" i="1" l="1"/>
  <c r="L490" i="1"/>
  <c r="L489" i="1"/>
  <c r="L488" i="1"/>
  <c r="L486" i="1"/>
  <c r="L484" i="1"/>
  <c r="L483" i="1"/>
  <c r="L482" i="1"/>
  <c r="L481" i="1"/>
  <c r="L479" i="1"/>
  <c r="L430" i="1"/>
  <c r="L429" i="1"/>
  <c r="L427" i="1"/>
  <c r="L426" i="1"/>
  <c r="L425" i="1"/>
  <c r="L58" i="1"/>
  <c r="L59" i="1"/>
  <c r="L31" i="1"/>
  <c r="L30" i="1"/>
  <c r="L25" i="1"/>
  <c r="L27" i="1"/>
  <c r="L28" i="1"/>
  <c r="L29" i="1"/>
  <c r="L19" i="1" l="1"/>
  <c r="L6" i="1"/>
  <c r="L7" i="1"/>
  <c r="L8" i="1"/>
  <c r="L9" i="1"/>
  <c r="L10" i="1"/>
  <c r="L12" i="1"/>
  <c r="L347" i="1"/>
  <c r="L300" i="1"/>
  <c r="L219" i="1" l="1"/>
  <c r="L226" i="1"/>
  <c r="L227" i="1"/>
  <c r="L228" i="1"/>
  <c r="L229" i="1"/>
  <c r="L230" i="1"/>
  <c r="L231" i="1"/>
  <c r="L232" i="1"/>
  <c r="L233" i="1"/>
  <c r="L160" i="1" l="1"/>
  <c r="L161" i="1"/>
  <c r="L162" i="1"/>
  <c r="L163" i="1"/>
  <c r="L164" i="1"/>
  <c r="L181" i="1"/>
  <c r="L182" i="1"/>
  <c r="L183" i="1"/>
  <c r="L188" i="1"/>
  <c r="L189" i="1"/>
  <c r="L190" i="1"/>
  <c r="L191" i="1"/>
  <c r="L193" i="1"/>
  <c r="L194" i="1"/>
  <c r="L195" i="1"/>
  <c r="L196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546" i="1" l="1"/>
  <c r="L545" i="1"/>
  <c r="L544" i="1"/>
  <c r="L543" i="1"/>
  <c r="L244" i="1" l="1"/>
  <c r="L343" i="1" l="1"/>
  <c r="L344" i="1"/>
  <c r="L345" i="1"/>
  <c r="L346" i="1"/>
  <c r="L331" i="1"/>
  <c r="L332" i="1"/>
  <c r="L334" i="1"/>
  <c r="L335" i="1"/>
  <c r="L337" i="1"/>
  <c r="L338" i="1"/>
  <c r="L339" i="1"/>
  <c r="L340" i="1"/>
  <c r="L341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03" i="1"/>
  <c r="L304" i="1"/>
  <c r="L305" i="1"/>
  <c r="L306" i="1"/>
  <c r="L307" i="1"/>
  <c r="L308" i="1"/>
  <c r="L309" i="1"/>
  <c r="L310" i="1"/>
  <c r="L311" i="1"/>
  <c r="L312" i="1"/>
  <c r="L313" i="1"/>
  <c r="L292" i="1"/>
  <c r="L294" i="1"/>
  <c r="L295" i="1"/>
  <c r="L296" i="1"/>
  <c r="L298" i="1"/>
  <c r="L299" i="1"/>
  <c r="L284" i="1"/>
  <c r="L285" i="1"/>
  <c r="L286" i="1"/>
  <c r="L287" i="1"/>
  <c r="L288" i="1"/>
  <c r="L289" i="1"/>
  <c r="L290" i="1"/>
  <c r="L274" i="1"/>
  <c r="L275" i="1"/>
  <c r="L276" i="1"/>
  <c r="L277" i="1"/>
  <c r="L279" i="1"/>
  <c r="L280" i="1"/>
  <c r="L281" i="1"/>
  <c r="L268" i="1"/>
  <c r="L269" i="1"/>
  <c r="L267" i="1"/>
  <c r="L270" i="1"/>
  <c r="L271" i="1"/>
  <c r="L272" i="1"/>
  <c r="L263" i="1"/>
  <c r="L259" i="1"/>
  <c r="L257" i="1"/>
  <c r="L258" i="1"/>
  <c r="L251" i="1"/>
  <c r="L250" i="1"/>
  <c r="L139" i="1" l="1"/>
  <c r="L140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459" i="1" l="1"/>
  <c r="L458" i="1"/>
  <c r="L451" i="1"/>
  <c r="L448" i="1"/>
  <c r="L447" i="1"/>
  <c r="L500" i="1" l="1"/>
  <c r="L499" i="1"/>
  <c r="L503" i="1"/>
  <c r="L502" i="1"/>
  <c r="L496" i="1"/>
  <c r="L462" i="1"/>
  <c r="L463" i="1"/>
  <c r="L464" i="1"/>
  <c r="L465" i="1"/>
  <c r="L438" i="1"/>
  <c r="L421" i="1" l="1"/>
  <c r="L420" i="1"/>
  <c r="L419" i="1"/>
  <c r="L418" i="1"/>
  <c r="L417" i="1"/>
  <c r="L414" i="1"/>
  <c r="L408" i="1"/>
  <c r="L391" i="1"/>
  <c r="L392" i="1" l="1"/>
  <c r="L390" i="1"/>
  <c r="L241" i="1" l="1"/>
  <c r="L136" i="1"/>
  <c r="L137" i="1"/>
  <c r="L234" i="1" l="1"/>
  <c r="L159" i="1" l="1"/>
  <c r="L3" i="1" l="1"/>
  <c r="L5" i="1"/>
  <c r="L20" i="1"/>
  <c r="L134" i="1"/>
  <c r="L135" i="1"/>
  <c r="L138" i="1"/>
  <c r="L387" i="1"/>
  <c r="L386" i="1"/>
  <c r="L218" i="1"/>
  <c r="L423" i="1" l="1"/>
  <c r="L529" i="1" l="1"/>
  <c r="J521" i="1" l="1"/>
  <c r="L466" i="1" l="1"/>
  <c r="L381" i="1" l="1"/>
  <c r="L382" i="1"/>
  <c r="L342" i="1" l="1"/>
  <c r="L314" i="1"/>
  <c r="L302" i="1"/>
  <c r="L301" i="1"/>
  <c r="L291" i="1"/>
  <c r="L283" i="1"/>
  <c r="L282" i="1"/>
  <c r="L262" i="1"/>
  <c r="L261" i="1"/>
  <c r="L260" i="1"/>
  <c r="L256" i="1"/>
  <c r="L255" i="1"/>
  <c r="L254" i="1"/>
  <c r="L248" i="1"/>
  <c r="J553" i="1" l="1"/>
  <c r="L409" i="1" l="1"/>
  <c r="L504" i="1" l="1"/>
  <c r="L410" i="1" l="1"/>
  <c r="L411" i="1"/>
  <c r="L413" i="1"/>
  <c r="L445" i="1" l="1"/>
  <c r="L449" i="1"/>
  <c r="L245" i="1" l="1"/>
  <c r="K553" i="1" l="1"/>
  <c r="I553" i="1"/>
  <c r="L553" i="1" l="1"/>
  <c r="L469" i="1" l="1"/>
  <c r="L239" i="1" l="1"/>
  <c r="H553" i="1" l="1"/>
  <c r="L453" i="1" l="1"/>
  <c r="L380" i="1" l="1"/>
  <c r="L454" i="1"/>
</calcChain>
</file>

<file path=xl/sharedStrings.xml><?xml version="1.0" encoding="utf-8"?>
<sst xmlns="http://schemas.openxmlformats.org/spreadsheetml/2006/main" count="4055" uniqueCount="651">
  <si>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</si>
  <si>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</si>
  <si>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</si>
  <si>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</si>
  <si>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</si>
  <si>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</si>
  <si>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</si>
  <si>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</si>
  <si>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</si>
  <si>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</si>
  <si>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</si>
  <si>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</si>
  <si>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</si>
  <si>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</si>
  <si>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</si>
  <si>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</si>
  <si>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</si>
  <si>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</si>
  <si>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</si>
  <si>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</si>
  <si>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</si>
  <si>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</si>
  <si>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</si>
  <si>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</si>
  <si>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</si>
  <si>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</si>
  <si>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</si>
  <si>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</si>
  <si>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</si>
  <si>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</si>
  <si>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</si>
  <si>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</si>
  <si>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</si>
  <si>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KÜLTÜR-TURİZM</t>
  </si>
  <si>
    <t>ANTAKYA BELEDİYESİ</t>
  </si>
  <si>
    <t>BELEN BELEDİYESİ</t>
  </si>
  <si>
    <t>Bilim, Sanayi ve Teknoloji İl Müdürlüğü</t>
  </si>
  <si>
    <t>SANAYİ</t>
  </si>
  <si>
    <t xml:space="preserve"> Antakya Ayakkabıcılar  Sanayi Sitesi</t>
  </si>
  <si>
    <t>PROJE AŞAMASINDA</t>
  </si>
  <si>
    <t>Antakya Mobilyacıları İhtisas Sanayi Sitesi</t>
  </si>
  <si>
    <t>Çevre ve Şehircilik İl Müdürlüğü</t>
  </si>
  <si>
    <t>İL GENELİ</t>
  </si>
  <si>
    <t>EĞİTİM</t>
  </si>
  <si>
    <t>Kerim Güzel Göçebeleri İskanı 152 Adet Konut Aile/Tarım İkmal İnş.</t>
  </si>
  <si>
    <t>Topraktutan Ormaniçi Köyü İskanı 131 Ad. Konut Aile/Tarım İkmak İnş.</t>
  </si>
  <si>
    <t>DEFNE BELEDİYESİ</t>
  </si>
  <si>
    <t>DÖRTYOL BELEDİYESİ</t>
  </si>
  <si>
    <t>DÖRTYOL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</si>
  <si>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</si>
  <si>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</si>
  <si>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</si>
  <si>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</si>
  <si>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</si>
  <si>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</si>
  <si>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</si>
  <si>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</si>
  <si>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</si>
  <si>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</si>
  <si>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</si>
  <si>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</si>
  <si>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</si>
  <si>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</si>
  <si>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</si>
  <si>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</si>
  <si>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</si>
  <si>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</si>
  <si>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</si>
  <si>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</si>
  <si>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</si>
  <si>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</si>
  <si>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YERÜSTÜSUYU SULAMALARI</t>
  </si>
  <si>
    <t>DRENAJ İŞLERİ</t>
  </si>
  <si>
    <t xml:space="preserve">   TAŞKIN KORUMA</t>
  </si>
  <si>
    <t>KIRIKHAN</t>
  </si>
  <si>
    <t>Kurtlusoğuksu Deresi 2.Kısım İkmali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</si>
  <si>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</si>
  <si>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</si>
  <si>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</si>
  <si>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</si>
  <si>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</si>
  <si>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</si>
  <si>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</si>
  <si>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</si>
  <si>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</si>
  <si>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</si>
  <si>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</si>
  <si>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</si>
  <si>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</si>
  <si>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KUMLU</t>
  </si>
  <si>
    <t>Gıda Tarım ve Hayvancılık İl Müdürlüğü</t>
  </si>
  <si>
    <t>Hayvancılığı Geliştirme Projesi</t>
  </si>
  <si>
    <t>HASSA BELEDİYESİ</t>
  </si>
  <si>
    <t>HATAY BÜYÜKŞEHİR BELEDİYESİ</t>
  </si>
  <si>
    <t>HATSU</t>
  </si>
  <si>
    <t>Erzin İçmesuyu İnşaatı</t>
  </si>
  <si>
    <t>Belen İçmesuyu Şebeke İnşaatı</t>
  </si>
  <si>
    <t>Antakya Merkez İçmesuyu İnşaatı</t>
  </si>
  <si>
    <t>Emniyet Genel Müdürlüğü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</si>
  <si>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</si>
  <si>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</si>
  <si>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</si>
  <si>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</si>
  <si>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</si>
  <si>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PLANLAMA AŞAMASINDA</t>
  </si>
  <si>
    <t>İSKENDERUN BELEDİYESİ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</si>
  <si>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</si>
  <si>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</si>
  <si>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</si>
  <si>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Karayolları 5. Bölge Müdürlüğü</t>
  </si>
  <si>
    <t>İskenderun Organize Sanayi Bölgesi (OSB) Otoyol Bağlantısı Ve İskenderun OSB  Kavşağı</t>
  </si>
  <si>
    <t>KIRIKHAN BELEDİYESİ</t>
  </si>
  <si>
    <t>Spor Kompleksi Projesi</t>
  </si>
  <si>
    <t>BAŞLANMADI</t>
  </si>
  <si>
    <t>Mustafa Kemal Üniversitesi Rektörlüğü</t>
  </si>
  <si>
    <t>Diş Hekimliği Fakültesi İnşaatı (18.000 m2 den 22.000 m2 dönüştürülmesi)</t>
  </si>
  <si>
    <t xml:space="preserve">Kırıkhan Derslik ve Merkezi Birimler Bin. İnş.(7560 m2) </t>
  </si>
  <si>
    <t xml:space="preserve"> Bilgi Teknolojileri</t>
  </si>
  <si>
    <t xml:space="preserve">  Makine Techizatı</t>
  </si>
  <si>
    <t>Yayın alımı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</si>
  <si>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</si>
  <si>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</si>
  <si>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</si>
  <si>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</si>
  <si>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</si>
  <si>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(D.S)</t>
  </si>
  <si>
    <t>Silvi kültürel faaliyetleri (Cari)</t>
  </si>
  <si>
    <t>Üretim Faaliyetleri (Cari)</t>
  </si>
  <si>
    <t>ORKÖY</t>
  </si>
  <si>
    <t>Orman ve Su İşleri Bakanlığı      7. Bölge Müdürlüğü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</si>
  <si>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</si>
  <si>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</si>
  <si>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</si>
  <si>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</si>
  <si>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REYHANLI BELEDİYESİ</t>
  </si>
  <si>
    <t>Asfalt Yapımı</t>
  </si>
  <si>
    <t>SAMANDAĞ BELEDİYESİ</t>
  </si>
  <si>
    <t>Toplu Konut Yapım İşi</t>
  </si>
  <si>
    <t>Sosyal Güvenlik Kurumu İl Müdürlüğü</t>
  </si>
  <si>
    <t>Tapu ve Kadastro XII. Bölge Müdürlüğü</t>
  </si>
  <si>
    <t>Hatay-Antakya Kadastro Yapım İşi</t>
  </si>
  <si>
    <t>TEİAŞ 18. Bölge Müdürlüğü</t>
  </si>
  <si>
    <t>ENERJİ</t>
  </si>
  <si>
    <t>Dörtyol TM</t>
  </si>
  <si>
    <t>Vakıflar Bölge Müdürlüğü</t>
  </si>
  <si>
    <t>Semerciler Cami 2015-2016 Yılı  Proje Temini</t>
  </si>
  <si>
    <t>Kredi ve Yurtlar Kurumu İl Müdürlüğü</t>
  </si>
  <si>
    <t>Yaşlılar Yurdu Binası İkmal İnşaatı</t>
  </si>
  <si>
    <t>Spor Salonu (3500 Kişilik)</t>
  </si>
  <si>
    <t>Spor Salonu</t>
  </si>
  <si>
    <t>Payas Kalesi Restorasyonu (1.Etap)</t>
  </si>
  <si>
    <t>Altınözü Spor Salonu</t>
  </si>
  <si>
    <t>Meydan Cami  2015-2017 Yılı Onarımı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</si>
  <si>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</si>
  <si>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</si>
  <si>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</si>
  <si>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</si>
  <si>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Erzin TM Tevsiat</t>
  </si>
  <si>
    <t>Kırıkhan 350 Kişilik Yurt Yapımı</t>
  </si>
  <si>
    <t>Mevzi imar planı hizmet alımı</t>
  </si>
  <si>
    <t xml:space="preserve">Olimpik Yüzme Havuzu Yapım İşi </t>
  </si>
  <si>
    <t>İş Merkezi Yapımı</t>
  </si>
  <si>
    <t>Yaban Hayvanı Kurtarma ve Rehabilitasyon Merkezi Binası Yapımı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</si>
  <si>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</si>
  <si>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</si>
  <si>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</si>
  <si>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</si>
  <si>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</si>
  <si>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</si>
  <si>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Harbiye Kasabası Şelale Deresi Islahı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</si>
  <si>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</si>
  <si>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</si>
  <si>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</si>
  <si>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</si>
  <si>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</si>
  <si>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>Şakşak Göleti ve Sulaması</t>
  </si>
  <si>
    <t>Uluyol Göleti ve Sulaması</t>
  </si>
  <si>
    <t>Yarseli Projesi Yarseli Barajı Sulaması Yenileme Planlama Mühendislik Hizmetleri</t>
  </si>
  <si>
    <t>Hacıahmetli, Höyük, Avcılarsuyu Dereleri Islahı</t>
  </si>
  <si>
    <t>Altınçağ Kasabası Deliçay Deresi Islahı 2.Kısm</t>
  </si>
  <si>
    <t>Asi Nehri Yan Dereleri (Hanna Deresi Islahı) 2.Kısım İkmali</t>
  </si>
  <si>
    <t>Kuzeytepe Deresi Islahı İkmali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</si>
  <si>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</si>
  <si>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</si>
  <si>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</si>
  <si>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</si>
  <si>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T.Kale-İskenderun Hattı Km.25+903'deki Yeşilköy ve Km. 27+460'deki Dörtyol Hemzemin Geçidinin altgeçide dönüştürülmesi </t>
  </si>
  <si>
    <t>TCDD 6. Bölge Müdürlüğü</t>
  </si>
  <si>
    <t>Kat Karşılığı</t>
  </si>
  <si>
    <t>-</t>
  </si>
  <si>
    <t>TAHTAKÖPRÜ BARAJI YÜKSELTİLMESİ VE SULAMASI PROJESİ     (2016-2019)</t>
  </si>
  <si>
    <t>Antakya-(Reyhanlı-Cilvegözü) Ayr.  Yolu (BSK Yapımı)</t>
  </si>
  <si>
    <t>Kırıkhan-Reyhanlı-Cilvegözü Yolu (BSK Yapımı)</t>
  </si>
  <si>
    <t>Islahiye-Hassa-Kırıkhan Yolu(SK-BSK Yapımı)</t>
  </si>
  <si>
    <t>Topboğazı - Kırıkhan Yolu (BSK Yapımı)</t>
  </si>
  <si>
    <t>53.Hatay Şube Tesisleri Yenilenmesi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</si>
  <si>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</si>
  <si>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</si>
  <si>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</si>
  <si>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500 Seyircili Spor Salonu</t>
  </si>
  <si>
    <t>Orman Koruma ve Yangınla Mücadele Projesi (Ö.B)</t>
  </si>
  <si>
    <t>Biyolojik Çeşitliliğe Dayalı Ulusal Geleneksel Bilginin saha çalışması ile belirlenmesi</t>
  </si>
  <si>
    <t>İkmal İhalesi 12.07.2017</t>
  </si>
  <si>
    <t>Hatay 3. Grup Kadastro</t>
  </si>
  <si>
    <t>Caferiye Mescidi 2017 Restorasyon Uygulama İşi</t>
  </si>
  <si>
    <t>Turizm Bölgesi II. Etap 1/25000 lik İlave Revizyon Planı</t>
  </si>
  <si>
    <t>KUMLU BELEDİYESİ</t>
  </si>
  <si>
    <t>K.Dalyan (Narlıca) Atıksu Arıtma Tesisi Ve Kollektör Hattı İnşaatı</t>
  </si>
  <si>
    <t>Samandağ Sulaması (Kapısuyu-Teknepınarı-Büyükoba-Seldiren-Çubukçu)</t>
  </si>
  <si>
    <t xml:space="preserve">Çamlık Bölgesi Kent Ormanı Projesi </t>
  </si>
  <si>
    <t>4 Minareli Cami Yapımı</t>
  </si>
  <si>
    <t>Sağlık Ocağı</t>
  </si>
  <si>
    <t>Reyhanlı 400 Kişilik Yurt Projesi ve İnşaatı Yapımı</t>
  </si>
  <si>
    <t xml:space="preserve">İskenderun 1000 Kişilik Yurt Projesi ve İnşaatı Yapımı </t>
  </si>
  <si>
    <t>SGK İl Müdürlüğü Hizmet Binası Yapımı</t>
  </si>
  <si>
    <t>1000 Öğrencilik Yurt İnşaatı</t>
  </si>
  <si>
    <t>Yeni Mahalle Sosyal Tesisi</t>
  </si>
  <si>
    <t>Asi Havzası Master Plan Raporu Hazırlanması</t>
  </si>
  <si>
    <t>Belen İlçe Emniyet Amirliği Yeni Hizmet Binası İnşaatı Yapım İşi</t>
  </si>
  <si>
    <t>Gölbaşı Gölü Sulak Alanı Yönetim Planı Yapımı</t>
  </si>
  <si>
    <t xml:space="preserve">7.Grup Gölet Planlama ve Proje Yapımı Danışmanlık Hizmet Alımı </t>
  </si>
  <si>
    <t xml:space="preserve">10.Grup Gölet Planlama ve Proje Yapımı Danışmanlık Hizmet Alımı </t>
  </si>
  <si>
    <t xml:space="preserve">11.Grup Gölet Planlama ve Proje Yapımı Danışmanlık Hizmet Alımı </t>
  </si>
  <si>
    <t>Yerüstüsuyu Sulamaları Proje Yapımı 5. Kısım</t>
  </si>
  <si>
    <t>Altınözü Yunushan Nekropol Alanı 103 Ada 90 Parsel Röleve, Restorasyon ve Çevre Düzenleme Peyzaj Projelerinin Hazırlanması İşi</t>
  </si>
  <si>
    <t xml:space="preserve">9.Grup Gölet Planlama ve Proje Yapımı Danışmanlık Hizmet Alımı </t>
  </si>
  <si>
    <t>13.Grup Gölet Planlama ve Proje Yapımı</t>
  </si>
  <si>
    <t xml:space="preserve">2.Kısım Taşkın Kontrol ve Taşkın Rüsubat Kontrol Planlama Raporu ve Proje Yapımı Mühendislik Hizmetleri </t>
  </si>
  <si>
    <t>MKÜ Tıp Fakültesi Öğretim Binaları Ek İnşaatı Proje Hizmet Alım İşi</t>
  </si>
  <si>
    <t>Kültür Kitap Kafe ve Restaurant Yapım İşi</t>
  </si>
  <si>
    <t>Bitümlü Sıcak Karışım Beton Asfalt Yol Kaplama İşi</t>
  </si>
  <si>
    <t>Derslik ve Merkezi Birimler    (1-Merkezi Kütüphane (11.500m2) Yapım İşi)</t>
  </si>
  <si>
    <t>Derslik ve Merkezi Birimler    (2-Merkezi Yemekhane (5.000m2) Yapım İşi)</t>
  </si>
  <si>
    <t>Derslik ve Merkezi Birimler    (3-Mimarlık Fakültesi (16.985m2) Yapım İşi)</t>
  </si>
  <si>
    <t>Merkeze Bağlı Mahallelere Kilitli Parke Taşı Döşeme Yapım İşi</t>
  </si>
  <si>
    <t>Sosyal Hizmet Binası Yapım İşi</t>
  </si>
  <si>
    <t>Kale ve Seyirlik Alan Yapımı</t>
  </si>
  <si>
    <t>Kilitli Parke Yapım İşi</t>
  </si>
  <si>
    <t>ARSUZ BELEDİYESİ</t>
  </si>
  <si>
    <t>Arsuz (Gökmeydan) Kültür Evi</t>
  </si>
  <si>
    <t>MKÜ Tayfur Sökmen Kampüsü 2017 Yılı Alt Yapı İnşaatı İşi</t>
  </si>
  <si>
    <t>Karbeyaz Mahallesi Çok Amaçlı Salon İnşaatı</t>
  </si>
  <si>
    <t>İl Emniyet Müdürlüğü Yeni Hizmet Binası İnşaat Yapım İşi</t>
  </si>
  <si>
    <t xml:space="preserve">3.Kısım Taşkın Kontrol ve Taşkın Rüsubat Kontrol Planlama Raporu ve Proje Yapımı Mühendislik Hizmetleri </t>
  </si>
  <si>
    <t>MKÜ  Araştırma ve Uygulama Hastanesi tadilatı Proje Hizmeti Alım İşi (12170 m2)</t>
  </si>
  <si>
    <t xml:space="preserve">KAMPÜS ALTYAPISI </t>
  </si>
  <si>
    <t>İskenderun OSB İltisak Hattı Yapımına Yönelik Uygulama Projeleri Hazırlanması</t>
  </si>
  <si>
    <t>Yayladağı İlçesindeki Muhtelif Yolların Kırsal Altyapı Destek Projesi Kapsamında Beton Asfalt Yapım İşi</t>
  </si>
  <si>
    <t>Hatay GAMER Hizmet Binası Yapım İşi</t>
  </si>
  <si>
    <t>Kürt Fakih Cami 2017-2018 Yılı Restorasyon İşi</t>
  </si>
  <si>
    <t>Ağca Cami 2017 Yılı Restorasyon İşi</t>
  </si>
  <si>
    <t>Yenişehir Cami Restorasyonu</t>
  </si>
  <si>
    <t>3 Adet Prefabrik Taziye Evi Yapım İşi</t>
  </si>
  <si>
    <t>4'er Adet Sentetik Çim Yüzeyli Mini Futbol Sahası ve Basketbol ve Voleybol Sahası Yapım İşi</t>
  </si>
  <si>
    <t>16 Adet Çocuk Parkı Yapımı</t>
  </si>
  <si>
    <t>Kültür Hanı Yapım İşi</t>
  </si>
  <si>
    <t>İlçe Muhtelif Mahallelerin Yol Yapım Çalışmaları</t>
  </si>
  <si>
    <t>İskenderun 750 Kişilik Yurt Yapım İkmali</t>
  </si>
  <si>
    <t>Karsu Çok Amaçlı Salon Yapım İşi</t>
  </si>
  <si>
    <t>Kamberli Çok Amaçlı Salon Yapım İşi</t>
  </si>
  <si>
    <t>Avuttepe Çok Amaçlı Salon Yapım İşi</t>
  </si>
  <si>
    <t>Seferli Çok Amaçlı Salon Yapım İşi</t>
  </si>
  <si>
    <t>Kıyı Gören Çelik Profil ve Kaplama Malzeme ile Karkas Sulandırma Yapım İşi</t>
  </si>
  <si>
    <t>Toprakhisar Çelik Profil ve Kaplama Malzeme ile Karkas Sulandırma Yapım İşi</t>
  </si>
  <si>
    <t>Yanıkpınar Çelik Profil ve Kaplama Malzeme ile Karkas Sulandırma Yapım İşi</t>
  </si>
  <si>
    <t>Yarseli Çelik Profil ve Kaplama Malzeme ile Karkas Sulandırma Yapım İşi</t>
  </si>
  <si>
    <t>Altınçay ve Cumhuriyet Mahallelerinde Parke İle Yol Yapım,Bakım ve Onarım İşi</t>
  </si>
  <si>
    <t>Aksaray,Emek,Cebrail  Mahallelerinde Parke İle Yol Yapım,Bakım ve Onarım İşi</t>
  </si>
  <si>
    <t>Akasya,Saraykent,Ürgenpaşa,Ekinci  Mahallelerinde Parke İle Yol Yapım,Bakım ve Onarım İşi</t>
  </si>
  <si>
    <t>Esentepe,Esenlik,Gazi Mahallelerinde Parke İle Yol Yapım,Bakım ve Onarım İşi</t>
  </si>
  <si>
    <t>Kanatlı,Haraparası,H.Ömer Alpagot,Kışlasaray Mahallelerinde Parke İle Yol Yapım,Bakım ve Onarım İşi</t>
  </si>
  <si>
    <t xml:space="preserve">2018 yılı
Sıcak asfalt yapımı  </t>
  </si>
  <si>
    <t>2018 yılı 
Kilitli Parke Döşeme İşi</t>
  </si>
  <si>
    <t>Kültür Merkezi Yapımı</t>
  </si>
  <si>
    <t>Pazar Yeri Projesi ile Yapım İşi</t>
  </si>
  <si>
    <t>SGM Hizmet Binası İkmal İnşaatı Yapımı İkmali</t>
  </si>
  <si>
    <t>Arsuz Hükümet Konağı ve Kaymakam Evi Yapım İşi İkmali</t>
  </si>
  <si>
    <t>GENÇLİK VE SPOR</t>
  </si>
  <si>
    <t>Adana-Karaisalı Körkün Çayı ve Hatay-Dörtyol Deliçay Köprüleri Yapım İşi</t>
  </si>
  <si>
    <t xml:space="preserve">Reyhanlı Sanayi Sitesi </t>
  </si>
  <si>
    <t>KONUT-YAPI-İNŞAAT</t>
  </si>
  <si>
    <t xml:space="preserve">Payas 380 GİS </t>
  </si>
  <si>
    <t>Erzin 380-Polateli 380 EİH (GAP)(Toprak Teli Fiber Optikli)</t>
  </si>
  <si>
    <t>İsdemir 380 GİS Tevsiat</t>
  </si>
  <si>
    <t>Atlas TES-Payas Kablosu ve Kablo Direği</t>
  </si>
  <si>
    <t>Hassa TM</t>
  </si>
  <si>
    <t>Payas GİS -İskenderun 2 EİH Yenileme
(Toprak Teli Fiber Optikli)</t>
  </si>
  <si>
    <t>Hatay 380- İskenderun-3 EİH (Toprak Teli Fiber Optikli)</t>
  </si>
  <si>
    <t>Hassa- Hasanbeyli RES EİH (Toprak Teli Fiber Optikli)</t>
  </si>
  <si>
    <t>Hatay 380 TM Tevsiat</t>
  </si>
  <si>
    <t>İskenderun-3 TM Tevsiat</t>
  </si>
  <si>
    <t>İl Müdürlüğü ve Antakya SHM Proje Yapım İşi</t>
  </si>
  <si>
    <t>Türkiye Tarım Havzaları Geliştirme Projesi</t>
  </si>
  <si>
    <t>Hatay Uzun Çarşı Sokak Sağlıklaştırma Projeleri Yapımı</t>
  </si>
  <si>
    <t>17.11.2017</t>
  </si>
  <si>
    <t xml:space="preserve">16.11.2018
</t>
  </si>
  <si>
    <t>18.10.2017</t>
  </si>
  <si>
    <t>Kırıkhan Kültürhan Uygulama İşi</t>
  </si>
  <si>
    <t>09.11.2017</t>
  </si>
  <si>
    <t>26.07.2019</t>
  </si>
  <si>
    <t>Reyhanlı Kültürhan Uygulama İşi</t>
  </si>
  <si>
    <t>Hatay Etnografya Müzesi Uygulama İşi</t>
  </si>
  <si>
    <t>07.03.2018</t>
  </si>
  <si>
    <t>Dörtyol 300 Kişilik Pansiyon ve Spor Salonu
(Dörtyol Fen Lisesi)</t>
  </si>
  <si>
    <t>Kırıkhan 300 Kişilik Öğrenci Pansiyonu</t>
  </si>
  <si>
    <t>854.900 </t>
  </si>
  <si>
    <t>Hatay Saadet-Yusuf Mıstıkoğlu Tarım Meslek Lisesi (16 Derslik+200 Öğrencilik Pansiyon+10 Daire Lojman) ikmal inşaatı</t>
  </si>
  <si>
    <t xml:space="preserve">Belen Halk Eğitim Merkezi  (8 Derslik)                    </t>
  </si>
  <si>
    <t>Dörtyol Anadolu  İmam Hatip Lisesi (Cennet 32 Derslik)</t>
  </si>
  <si>
    <t>Belen İmam Hatip Lisesi (12 Derslik)</t>
  </si>
  <si>
    <t>Nardüzü Mesleki ve Teknik Anadolu Lisesi (24 Derslik)</t>
  </si>
  <si>
    <t>Günyazı Özel Eğitim Uygulama ve iş Uygulama Okulu (16 Derslik)</t>
  </si>
  <si>
    <t>Büyükburç Ortaokulu (8 Derslik)</t>
  </si>
  <si>
    <t>Sivrikavak İlkokulu (4 Derslik)</t>
  </si>
  <si>
    <t>Sarıbük İlkokulu (4 Derslik)</t>
  </si>
  <si>
    <t>Tepehan Anaokulu (4 Derslik)</t>
  </si>
  <si>
    <t>Keskincik Anaokulu (4 Derslik)</t>
  </si>
  <si>
    <t>Açıkdere Ortaokulu (12 Derslik)</t>
  </si>
  <si>
    <t>Akasya İlkokulu (24 Derslik)</t>
  </si>
  <si>
    <t>Akasya Ortaokulu (24 Derslik)</t>
  </si>
  <si>
    <t>Dikmece Ortaokulu (8 Derslik)</t>
  </si>
  <si>
    <t>Günyazı Ortaokulu (24 Derslik)</t>
  </si>
  <si>
    <t>Odabaşı Ortaokulu (24 Derslik)</t>
  </si>
  <si>
    <t>Küçükdalyan Soğuksu Ortaokulu (24 Derslik)</t>
  </si>
  <si>
    <t>Kisecik Ortaokulu (12 Derslik)</t>
  </si>
  <si>
    <t>Ekinci İlkokulu (24 Derslik)</t>
  </si>
  <si>
    <t>Saraycık Ortaokulu (24 Derslik)</t>
  </si>
  <si>
    <t>Saraycık İlkokulu (20 Derslik)</t>
  </si>
  <si>
    <t>Aşağıoba İlkokulu ( 8 Derslik)</t>
  </si>
  <si>
    <t>Avsuyu Ortaokulu (24 Derslik)</t>
  </si>
  <si>
    <t>İstiklal İlkokulu (12 Derslik)</t>
  </si>
  <si>
    <t>Vali Ürgen Ortaokulu (20 Derslik)</t>
  </si>
  <si>
    <t>Serinyol 100.Yıl İlkokulu (12 Derslik)</t>
  </si>
  <si>
    <t>Bohşin Anaokulu (6 Derslik)</t>
  </si>
  <si>
    <t>Ataker Anaokulu (4 Derslik)</t>
  </si>
  <si>
    <t>Saraycık Anaokulu (6 Derslik)</t>
  </si>
  <si>
    <t>Narlıca Anasınıfı (1 Derslik)</t>
  </si>
  <si>
    <t>Narlıca Ilıca Anaokulu (4 Derslik)</t>
  </si>
  <si>
    <t>Alaattin  Anasınıfı (1 Derslik)</t>
  </si>
  <si>
    <t>Güzelburç Ortaokulu (24 Derslik)</t>
  </si>
  <si>
    <t>Karahüseyinli Ortaokulu (12 Derslik)</t>
  </si>
  <si>
    <t>Nergizlik İlkokulu ( 4 Derslik)</t>
  </si>
  <si>
    <t>Karaağaç Zeynel-Vidat Kırmızıoğlu İlkokulu (8 Derslik)</t>
  </si>
  <si>
    <t xml:space="preserve"> Yukarı Kepirce Anasınıfı ( 2 Derslik)</t>
  </si>
  <si>
    <t>Pirinçlik Büyükdere  Ortaokulu (4 Derslik)</t>
  </si>
  <si>
    <t>Sarımazı Ortaokulu (20 Derslik)</t>
  </si>
  <si>
    <t>Bakras Ortaokulu (12 Derslik)</t>
  </si>
  <si>
    <t>Fehmi Çankaya İlkokulu ( 24 Derslik)</t>
  </si>
  <si>
    <t>Özbek İlkokulu (5 Derslik)</t>
  </si>
  <si>
    <t>Orhanlı Ortaokulu ( 8 Derslik)</t>
  </si>
  <si>
    <t>Harbiye Selahattin Güzel  Anasınıfı ( 3 Derslik)</t>
  </si>
  <si>
    <t>Hüseyinli  Anasınıfı (2 Derslik)</t>
  </si>
  <si>
    <t>Büyükçat Ortaokulu ( 8 Derslik)</t>
  </si>
  <si>
    <t>Döver Anasınıfı (2 Derslik)</t>
  </si>
  <si>
    <t>Dursunlu  Anasınıfı ( 3 Derslik)</t>
  </si>
  <si>
    <t>Mustafa Kemal Akbay  Anasınıfı ( 2 Derslik)</t>
  </si>
  <si>
    <t>Numune Evler İlkokulu ( 24 Derslik)</t>
  </si>
  <si>
    <t>Numune Evler Ortaokulu ( 24 Derslik)</t>
  </si>
  <si>
    <t xml:space="preserve"> Kuzuculu Anaokulu (6 Derslik)</t>
  </si>
  <si>
    <t>İlk Kurşun Anaokulu (4 Derslik)</t>
  </si>
  <si>
    <t>Yeniyurt Ortaokulu (12 Derslik)</t>
  </si>
  <si>
    <t>Mehmet Akif  Ortaokulu ( 24 Derslik)</t>
  </si>
  <si>
    <t>Zekiye Cavidan İlkokulu (4 Derslik)</t>
  </si>
  <si>
    <t>Bahçelievler Anaokulu (6 Derslik)</t>
  </si>
  <si>
    <t>Pınarbaşı Anasınıfı (1 Derslik)</t>
  </si>
  <si>
    <t>Mazmanlı Anasınıfı (2 Derslik)</t>
  </si>
  <si>
    <t>Dedemli İlkokulu Anasınıfı (1 Derslik)</t>
  </si>
  <si>
    <t>Cemal Gürsel İlkokulu (24 Derslik)</t>
  </si>
  <si>
    <t>İskenderun İlkokulu (24 Derslik)</t>
  </si>
  <si>
    <t>Akçay Mahallesi İlkokulu (12 Derslik)</t>
  </si>
  <si>
    <t>23 Nisan Ortaokulu (12 Derslik)</t>
  </si>
  <si>
    <t>Cırtıman Ortaokulu (8 Derslik)</t>
  </si>
  <si>
    <t>Modernevler Mahallesi Anaokulu ( 6 Derslik)</t>
  </si>
  <si>
    <t>Bitişik İlkokulu (4 Derslik)</t>
  </si>
  <si>
    <t>Alakoyun Mahallesi Ortaokulu (24 Derslik)</t>
  </si>
  <si>
    <t>Cemal Gürsel 408 Evler Mahallesi Ortaokulu (16 Derslik)</t>
  </si>
  <si>
    <t>Muhammet Çalışlar İlkokulu (8 Derslik)</t>
  </si>
  <si>
    <t xml:space="preserve"> Mimar Sinan Anaokulu (6 Derslik)</t>
  </si>
  <si>
    <t>İmece Aydınlar  Anasınıfı (2 Derslik)</t>
  </si>
  <si>
    <t>Yüksel Acun  Anaokulu(4 Derslik)</t>
  </si>
  <si>
    <t>Gülova Anasınıfı (2 Derslik)</t>
  </si>
  <si>
    <t>Yıldırım Beyazıt Mahallesi İlkokulu (16 Derslik)</t>
  </si>
  <si>
    <t>Karbeyaz Mahallesi İlkokulu (8 Derslik)</t>
  </si>
  <si>
    <t>Bahçelievler Mahallesi İlkokulu (24 Derslik)</t>
  </si>
  <si>
    <t>Reyhanlı Alakuzu Anasınıfı (1 Derslik)</t>
  </si>
  <si>
    <t>Reyhanlı Tayfur Sökmen Karadeniz Ortaokulu (16 Derslik)</t>
  </si>
  <si>
    <t>Atatürk Ortaokulu (12 Derslik)</t>
  </si>
  <si>
    <t>Azgınlı Mahallesi İlkokulu (5 Derslik)</t>
  </si>
  <si>
    <t>Karasüleymanlı Uzunköy İlkokulu (8 Derslik)</t>
  </si>
  <si>
    <t>Paşaköy Başköy Anasınıfı (2 Derslik)</t>
  </si>
  <si>
    <t>Konuk  Anasınıfı (2 Derslik)</t>
  </si>
  <si>
    <t>Beşarslan Ortaokulu (8 Derslik)</t>
  </si>
  <si>
    <t>Varışlı Anasınıfı (1 Derslik)</t>
  </si>
  <si>
    <t>Mızraklı Ortaokulu (16 Derslik)</t>
  </si>
  <si>
    <t>Yaylıca Ortaokulu (8 Derslik)</t>
  </si>
  <si>
    <t>Kuşalanı Ortaokulu (16 Derslik)</t>
  </si>
  <si>
    <t>Yoğunoluk  İlkokulu (5 Derslik)</t>
  </si>
  <si>
    <t>Zübeyde Hanım Ortaokulu (12 Derslik)</t>
  </si>
  <si>
    <t>Tomruksuyu Ortaokulu ( 8 Derslik)</t>
  </si>
  <si>
    <t>Değirmenbaşı Ortaokulu (8 Derslik)</t>
  </si>
  <si>
    <t>Hıdırbey Anasınıfı (1 Derslik)</t>
  </si>
  <si>
    <t>Tekebaşı Anaokulu ( 6 Derslik)</t>
  </si>
  <si>
    <t>Seldiren  Anasınıfı (1 Derslik)</t>
  </si>
  <si>
    <t>19 Aralık İlkokulu( 8 Derslik)</t>
  </si>
  <si>
    <t>Kuzuculu Fevzi Çakmak İlkokulu (6 Derslik)</t>
  </si>
  <si>
    <t>Kodallı İlkokulu( 8 Derslik)</t>
  </si>
  <si>
    <t xml:space="preserve">Camuzkışlası İlkokulu (5 Derslik) </t>
  </si>
  <si>
    <t>İncirli İlokulu (2 Derslik)</t>
  </si>
  <si>
    <t>Atatürk Ortaokulu (16 Derslik)</t>
  </si>
  <si>
    <t>Aksaray Ortaokulu (24 Derslik)</t>
  </si>
  <si>
    <t>Şehit Nizam Akdeniz İlkokulu ( 8 Derslik)</t>
  </si>
  <si>
    <t>Ekinci Nevzat Ceylan İlkokulu ( 8 Derslik)</t>
  </si>
  <si>
    <t>Ovakent Ortaokulu (8 Derslik)</t>
  </si>
  <si>
    <t>Doğanköy İlkokulu (8 Derslik)</t>
  </si>
  <si>
    <t>Aşağıoba İlkokulu (8 Derslik)</t>
  </si>
  <si>
    <t>Bohşin İlkokulu ( 8 Derslik)</t>
  </si>
  <si>
    <t>Bohşin Ortaokulu (6 Derslik)</t>
  </si>
  <si>
    <t>Çaylı Barbaros İlkokulu (24 Derslik)</t>
  </si>
  <si>
    <t>TOKİ İmam Hatip Ortaokulu ( 16 Derslik)</t>
  </si>
  <si>
    <t>Mehmet Akif  İlkokulu (24 Derslik)</t>
  </si>
  <si>
    <t>75. Yıl İlkokulu (24 Derslik)</t>
  </si>
  <si>
    <t>Delibekirli İlkokulu (5 Derslik)</t>
  </si>
  <si>
    <t>Bağlar Mahallesi Ortaokulu (24 Derslik)</t>
  </si>
  <si>
    <t>Kümelievler Mahallesi İlkokulu (Bayır 8 Derslik)</t>
  </si>
  <si>
    <t>Gültepe Mahallesi İlkokulu (24 Derslik)</t>
  </si>
  <si>
    <t>Mehmet Belkıs Büyükvelioğlu İlkokulu (8 Derslik)</t>
  </si>
  <si>
    <t>Meydan İlkokulu (16 Derslik)</t>
  </si>
  <si>
    <t>Mehmet Akif  İlkokulu (16 Derslik)</t>
  </si>
  <si>
    <t>İskenderun ADSM
40 Ünit</t>
  </si>
  <si>
    <t>Reyhanlı 100 Yataklı Devlet Hastanesi</t>
  </si>
  <si>
    <t>Kırıkhan 20 Üniteli Ağız ve Diş Sağlığı Merkezi</t>
  </si>
  <si>
    <t>Samandag 75 Yataklı Devlet Hastanesi</t>
  </si>
  <si>
    <t xml:space="preserve">Dörtyol 250 Yataklı Devlet Hastanesi         </t>
  </si>
  <si>
    <t>Hatay Devlet Hastanesi Radyoterapi Merkezi</t>
  </si>
  <si>
    <t>Yapım: 08.09.2014 İkmal: 09.10.2017</t>
  </si>
  <si>
    <t>15.10.2018</t>
  </si>
  <si>
    <t>Kapalı Spor Kompleksi</t>
  </si>
  <si>
    <t>Kadın Doğum ve Çocuk Hastane İnşaatı ve Makine Teçhizat Alımı (12.306 m2)</t>
  </si>
  <si>
    <t>Orman Kadastrosu ve Tescil Projesi</t>
  </si>
  <si>
    <t>T.Kale-İskenderun Hattı Km.35+915'deki Payas Hemzemin Geçidinin altgeçide dönüştürülmesi İkmal İşi</t>
  </si>
  <si>
    <t>Nakip Cami  2017-2018 Yılı Restorasyon İşi</t>
  </si>
  <si>
    <t>Hünkar Mescidi  2017 Yılı Restorasyon İşi</t>
  </si>
  <si>
    <t>Arsuz 101 Parsel Onarım İşi</t>
  </si>
  <si>
    <t>Habib-i Neccar Cami Kalem İşi Onarımı</t>
  </si>
  <si>
    <t>Vakıflar Lojman Binası Bakım-Onarım işi</t>
  </si>
  <si>
    <t>Şeyh Hıdır Proje Temini</t>
  </si>
  <si>
    <t>Semerciler Camii Restorasyonu</t>
  </si>
  <si>
    <t>Şeyh İsa ve Şey Ali Bağdadi Türbesi Restorasyonu</t>
  </si>
  <si>
    <t>Kanuni Sultan Süleyman Külliyesi Proje Temin</t>
  </si>
  <si>
    <t>Şeyh Turhan Reyhaniye Türbesi Restorasyonu</t>
  </si>
  <si>
    <t>Çarşı Camii Proje Temini</t>
  </si>
  <si>
    <t>Mustafa Şevki Paşa Camii Restorasyonu</t>
  </si>
  <si>
    <t>Şeyh Mugribe Türbesi Proje Temini</t>
  </si>
  <si>
    <t>Vakıflı 544 ve 96 parsel Proje Temini</t>
  </si>
  <si>
    <t>412-413 parsel Proje Temini</t>
  </si>
  <si>
    <t>Kerhan Mescidi Proje Temini</t>
  </si>
  <si>
    <t>İskenderun Nüfus Müdürlüğü Restorasyon İkmal Yapım İşi</t>
  </si>
  <si>
    <t>Reyhanlı İlçesindeki Muhtelif Yolların Kırsal Altyapı Destek Projesi Kapsamında Beton Asfalt Yapım İşi</t>
  </si>
  <si>
    <t xml:space="preserve">Hatay Yayladağı Kışlak Mahallesi 1248 Parselde Şehit Yakınına Konut Yapılması İşi </t>
  </si>
  <si>
    <t>Altınözü-Samandağ İlçesindeki Muhtelif Yolların Kırsal Altyapı Destek Projesi Kapsamında Beton Asfalt Yapım İşi</t>
  </si>
  <si>
    <t>18.12.2017 Süre Uzatımı verilecektir.</t>
  </si>
  <si>
    <t>Türkiye Bölgesel Ölçekli Sıvılaşma Yatkınlık Haritalarının Hazırlanması</t>
  </si>
  <si>
    <t>Hatay-Tahtaköprü Barajı Sulaması 1. Kısım</t>
  </si>
  <si>
    <t>Hatay İçmesuyu İsale Hattı İkmali KGM Yol Geçişleri</t>
  </si>
  <si>
    <t>Reyhanlı Barajı Sulaması KGM Yol Geçişleri</t>
  </si>
  <si>
    <t>Hatay Arsuz Haymaseki, Hüyük, Tatarlı-Işıklı ve Tülek Küçük Gölet ve YÜS Sulamaları</t>
  </si>
  <si>
    <t>Merkez Tanışma Göleti ve Sulaması</t>
  </si>
  <si>
    <t>Eriklikuyu Göleti ve Sulaması</t>
  </si>
  <si>
    <t>Asi Nehri Dostluk Barajı Proje Yapımı</t>
  </si>
  <si>
    <t>Büyük Karaçay Barajı Sulama Revizyonu ve Samandağ Sulaması Yenileme Planlama Raporu Yapımı</t>
  </si>
  <si>
    <t>Turunçlu Ortaokulu (8 Derslik)</t>
  </si>
  <si>
    <t>Yılmaz Nurlu  Anasınıfı (2 Derslik)</t>
  </si>
  <si>
    <t>Tabiat Parkı-Tabiat Eğitim Merkezi Binası Yapımı</t>
  </si>
  <si>
    <t>Tabiat Parkı-Çevre Düzenleme</t>
  </si>
  <si>
    <t>Tabiat Parkı-Plan Proje Yapımı</t>
  </si>
  <si>
    <t>Yaban Hayvanı Kurtarma ve Rehabilitasyon Merkezi - Tefrişat Alımı</t>
  </si>
  <si>
    <t>Kontrol Hizmetlerinin Geliştirilmesi Projesi</t>
  </si>
  <si>
    <t>Antakya- Samandağ Yolu (Samandağ Geçişi Dahil)</t>
  </si>
  <si>
    <t>ETÜT PROJE</t>
  </si>
  <si>
    <t>MUHTELİF İŞLER</t>
  </si>
  <si>
    <t>DERSLİK VE MERKEZİ BİRİMLER</t>
  </si>
  <si>
    <t>TAŞKIN VE RUSUBAT KONTROLÜ</t>
  </si>
  <si>
    <t>2018 YILINDA YAPILAN HARCAMA (TL)</t>
  </si>
  <si>
    <t>2018 YILI NAKDİ GERÇ. (%)</t>
  </si>
  <si>
    <t>Diğer Harcamalar (Kamulaştırma vs.)</t>
  </si>
  <si>
    <t>MKÜ Fakülte ve Yüksekokul Asansörleri Bakım Onarım İnşaatı İşi</t>
  </si>
  <si>
    <t>Kampüs Altyapısı (Merkez Kampüs Elektrik Altyapısı Yapım İşi)</t>
  </si>
  <si>
    <t xml:space="preserve">(Antakya-Reyhanlı) Ayr.-Altınözü Yolu (Km:9+900-20+232 ve Km:0+000-3+500 BY-BSK Yapımı)       </t>
  </si>
  <si>
    <t>Antakya-Yayladağı-Suriye Hududu Km:4+000-50+549,91 Arası (Harbiye Çevre Yolu Dahil BY-SK-BSK Yapımı)</t>
  </si>
  <si>
    <t xml:space="preserve">(Antakya-Reyhanlı) Ayr.-Hacıpaşa İl Yolu Yolu (Km:4+100-20+250 Arası  TYSK Yapımı)     </t>
  </si>
  <si>
    <t>Altınözü- Karbeyaz Yolu Km:(45+500-52+000 Arası TYSK Yapımı)</t>
  </si>
  <si>
    <t>Murat Paşa I ve II Köprüleri (Restorasyon)</t>
  </si>
  <si>
    <t>Kırıkhan -Kumlu Yolu Kanal 2-Kanal 3 Köprüleri</t>
  </si>
  <si>
    <t>Nardüzü Meydan ve Çevre Düzenlemesi Yapım İşi</t>
  </si>
  <si>
    <t>B Tipi Piknik Alanı</t>
  </si>
  <si>
    <t>Soğukoluk Çay Bahçesi Yenilenmesi İşi</t>
  </si>
  <si>
    <t>Kilitli Parke Taşı Onarım</t>
  </si>
  <si>
    <t>Antakya 2. Grup Güzelburç-Odabaşı-Narlıca (Mobilyacılar Sitesi) Kanalizasyon Şebekesi İnşaatı</t>
  </si>
  <si>
    <t>Hatay (500 Km) Muhtelif Belde Ve Mahallelerin Kanalizasyon Şebeke Projesi</t>
  </si>
  <si>
    <t>Yayladağı Atıksu Arıtma Tesisi Projesi</t>
  </si>
  <si>
    <t>Antakya(Hatay) Atıksu Arıtma Tesisi Projesi</t>
  </si>
  <si>
    <t xml:space="preserve">Arsuz Üçgüllük Atıksu Arıtma Tesisi Projesi </t>
  </si>
  <si>
    <t>Parke, Bordur Ve Döşeme</t>
  </si>
  <si>
    <t>MTA Doğu Akdeniz Bölge Müdürlüğü</t>
  </si>
  <si>
    <t>25.000 Seyirci Kapasiteli Stadyum</t>
  </si>
  <si>
    <t>Mayadalı Ortaokulu             (12 Derslik)</t>
  </si>
  <si>
    <t>Defne Tapu Hizmet Binası Onarım</t>
  </si>
  <si>
    <t>Hatay Tapu ve Kadastro Bölge Müdürlüğü Hizmet Binası Proje Yapım İşi</t>
  </si>
  <si>
    <t>ADLİ YARGI SÜRECİNİN SONUÇLANMASI BEKLENİYOR.</t>
  </si>
  <si>
    <t>İskenderun Vergi Dairesi Müdürlüğü Binası İnşaatı</t>
  </si>
  <si>
    <t>Reyhanlı İlçe Emniyet Amirliği Yeni Hizmet Binası İnşaatı Yapım İşi</t>
  </si>
  <si>
    <t>Çeşitli Ünitelerin Etüd-Projesi (Trafo ve Dağıtım Merkezi  Projelendirilmesi Hizmet Alım İşi)</t>
  </si>
  <si>
    <t>Kampüs Altyapısı (Muhtelif Altyapı Çalışması)</t>
  </si>
  <si>
    <t>Kampüs Altyapısı (İSTE Kampüs Yürüyüş Yolları Yapım İşi)</t>
  </si>
  <si>
    <t>Muhtelif İşler (Prefabrik Konteyner Alımı)</t>
  </si>
  <si>
    <t>Muhtelif İşler (Ödünç Kitap Alma ve Barkot Makinesi Alımı)</t>
  </si>
  <si>
    <t>Muhtelif İşler (Büro Mobilyaları)</t>
  </si>
  <si>
    <t>Muhtelif İşler (X - Ray Cihazı ve El Telsizi Alımı)</t>
  </si>
  <si>
    <t>Muhtelif İşler (Muhtelif Mal ve Malzeme Alımı)</t>
  </si>
  <si>
    <t>Muhtelif İşler Büro ve İşyeri Makine Teçhizat Alımları (Fotokopi Makinası ,Buzdolabı, Klima ve Su Pınarı)</t>
  </si>
  <si>
    <t>Muhtelif İşler-Bakım Onarım (İskenderun MYO Onarım ve Tadilat Yapım İşi)</t>
  </si>
  <si>
    <t>Muhtelif İşler-(Bakım Onarım (Çeşitli Bakım-Onarım İşleri 2018-1 Yapım İşi)</t>
  </si>
  <si>
    <t>Muhtelif İşler- (Muhtelif Bakım-Onarım)</t>
  </si>
  <si>
    <t>Muhtelif İşler (Bilgisayar Yazılım Alımları)</t>
  </si>
  <si>
    <t>(Yayın Alımı) Basılı Yayın Alımı</t>
  </si>
  <si>
    <t>Toprakkale İskenderun Yolu</t>
  </si>
  <si>
    <t>Hamam Kavşağı Afrin Yolu</t>
  </si>
  <si>
    <t>TCDD iskenderun Gar sahasına yapılacak Gar Binası Projeleri Hazırlama işi</t>
  </si>
  <si>
    <t>Kampus içinden geçen  derelerin deplaseleri  proje hizmet alımı</t>
  </si>
  <si>
    <t xml:space="preserve"> İlahiyat Fakültesi Binası inş (7835m2) </t>
  </si>
  <si>
    <t>Bitki Sağlığı Ve Uygulamaları Kontrolü Projesi</t>
  </si>
  <si>
    <t>Bitkisel Üretimin Geliştirilmesi Projesi</t>
  </si>
  <si>
    <t>Çevre Amaçlı Tarımsal Alanların Korunması (Çatak) Projesi</t>
  </si>
  <si>
    <t>Denizlerin Terkedilmiş Av Araçlarından Temizlenmesi</t>
  </si>
  <si>
    <t>Hayvan Hastalık Ve Zararlıları İle Mücadele Projesi</t>
  </si>
  <si>
    <t>Itri Ve Tıbbi Bitkiler İle Boya Bitkileri Yetiştiriciliğinin Geliştirilmesi Projesi</t>
  </si>
  <si>
    <t>İdari Kapasitesinin Geliştirilmesi Projesi</t>
  </si>
  <si>
    <t>İyi Tarım Uygulamalarının Yaygınlaştırılması Ve Kontrolü Projesi</t>
  </si>
  <si>
    <t>Kırsal Kalkınma Yatırımlarının Desteklenmesi Projesi</t>
  </si>
  <si>
    <t>Organik Tarımın Yaygınlaştırılması Ve Kontrolü Projesi</t>
  </si>
  <si>
    <t>Su Ürünleri Üretiminin Geliştirilmesi Projesi</t>
  </si>
  <si>
    <t>Sularda Tarımsal Faaliyetlerden Kaynaklanan Kirliliğin Kontrolü Projesi</t>
  </si>
  <si>
    <t>Tarım Arazilerinin Devir Ve Takip Sistemi Projesi</t>
  </si>
  <si>
    <t>Tarımsal Bilgi Altyapısı Ve Bulut Bilişim Sistemi Kurulması Projesi</t>
  </si>
  <si>
    <t>Tarımsal Yayım Hizmetleri Projesi</t>
  </si>
  <si>
    <t>İl Müdürlüğü Hizmet Binası</t>
  </si>
  <si>
    <t>Zeytincilik Araştırma Enstitüsü</t>
  </si>
  <si>
    <t>Kozkalesi İlkokulu ( 4 Derslik)</t>
  </si>
  <si>
    <t>Cumhuriyet İlkokulu( 4 Derslik)</t>
  </si>
  <si>
    <t>Hatay Muhtelif Yerler Okul Onarımları (28 Adet Okulun onarım işi)</t>
  </si>
  <si>
    <t>Altınözü Mesleki Ve Teknik Anadolu Lisesi (200 Kişilik  Pans. 1 Atol.) ve (24 Derslik)</t>
  </si>
  <si>
    <t xml:space="preserve">Antakya Anadolu İmam Hatip Lisesi (24 Derslik) </t>
  </si>
  <si>
    <t>Antakya Anadolu Lisesi ( Spor Salonu) (24 Derslik)</t>
  </si>
  <si>
    <t>Açık Kapalı Spor Tesisleri</t>
  </si>
  <si>
    <t xml:space="preserve"> Defne İlçesi Uğur Mumcu Bulvarı Battı-Çıktı Yapılması İşi</t>
  </si>
  <si>
    <t xml:space="preserve"> Antakya Organize Sanayi Bölgesi Beton Asfalt Yapım İşi</t>
  </si>
  <si>
    <t xml:space="preserve"> İskenderun Organize Sanayi Bölgesi Beton Asfalt Yapım İşi</t>
  </si>
  <si>
    <t xml:space="preserve"> Antakya İlçesi Küçük Sanayi Sitesi İçindeki Ulaşım Yollarına Beton Asfalt Yapım İşi</t>
  </si>
  <si>
    <t xml:space="preserve"> Samandağ, Defne, Arsuz, Dörtyol İlçeleri Mahalle Yolları Beton Asfalt Yapım İşi</t>
  </si>
  <si>
    <t xml:space="preserve"> Antakya, Hassa, Reyhanlı, İlçeleri Mahalle Yolları Beton Asfalt Yapım İşi</t>
  </si>
  <si>
    <t>Antakya İlçesi Beton Asfalt Yapım İşi</t>
  </si>
  <si>
    <t>İskenderun İlçesi 2. Bölge Beton Asfalt Yapım İşi</t>
  </si>
  <si>
    <t>İskenderun İlçesi 1. Bölge Beton Asfalt Yapım İşi</t>
  </si>
  <si>
    <t>Samandağ İlçesi Beton Asfalt Yapım İşi</t>
  </si>
  <si>
    <t>Reyhanlı İlçesi Beton Asfalt Yapım İşi</t>
  </si>
  <si>
    <t>Payas İlçesi Beton Asfalt Yapım İşi</t>
  </si>
  <si>
    <t>Hassa İlçesi Beton Asfalt Yapım İşi</t>
  </si>
  <si>
    <t>Kırıkhan İlçesi Beton Asfalt Yapım İşi</t>
  </si>
  <si>
    <t>Erzin İlçesi Beton Asfalt Yapım İşi</t>
  </si>
  <si>
    <t>Dörtyol İlçesi Beton Asfalt Yapım İşi</t>
  </si>
  <si>
    <t>Defne İlçesi Beton Asfalt Yapım İşi</t>
  </si>
  <si>
    <t>Kumlu İlçesi Beton Asfalt Yapım İşi</t>
  </si>
  <si>
    <t>Belen İlçesi Beton Asfalt Yapım İşi</t>
  </si>
  <si>
    <t>Arsuz İlçesi Beton Asfalt Yapım İşi</t>
  </si>
  <si>
    <t>Yayladağı İlçesi Beton Asfalt Yapım İşi</t>
  </si>
  <si>
    <t>Altınözü İlçesi Beton Asfalt Yapım İşi</t>
  </si>
  <si>
    <t xml:space="preserve"> Zeytin Dalı Harekatı Kapsamında Hassa Ve Kırıkhanda Bulunan Güvenlik Yollarının Beton Asfalt Yapım İşi</t>
  </si>
  <si>
    <t xml:space="preserve"> Kırıkhan İlçesi Özyörük Cami Yapım İşi</t>
  </si>
  <si>
    <t xml:space="preserve">  Antakya İlçesi Kuzeytepe Mahallesi Çok Amaçlı Salon Yapım İşi</t>
  </si>
  <si>
    <t>Reyhanlı İlçe Emniyet Müdürlüğü Ek Hizmet Binası Yapım İşi</t>
  </si>
  <si>
    <t xml:space="preserve"> Antakya İlçesi Karlısu Göleti Enjeksiyon Ve Fore Kazık Yapım İşi</t>
  </si>
  <si>
    <t>Zeytin Dalı Harekatı Kapsamında 21'inci Hawk Batarya Komutanlığına Füze Ve Radarlar İçin Hangar Yapım İşi</t>
  </si>
  <si>
    <t xml:space="preserve"> Arsuz İlçesi Akçalı Mahallesi Hayvan Barınağı Yapım İşi</t>
  </si>
  <si>
    <t xml:space="preserve"> Antakya,Defne,Samandağ,Hassa İlçeleri Muhtelif Mahalle Yollarına İstinat Duvarı Yapım İşi </t>
  </si>
  <si>
    <t xml:space="preserve"> Defne İlçesi Mahalle Yollarına İstinat Duvarı Yapım İşi</t>
  </si>
  <si>
    <t xml:space="preserve"> Samandağ İlçesi Mahalle Yollarına İstinat Duvarı Yapım İşi</t>
  </si>
  <si>
    <t xml:space="preserve"> Belen-Hassa İlçeleri Mahalle Yollarına İstinat Duvarı Yapım İşi</t>
  </si>
  <si>
    <t xml:space="preserve"> Antakya,Altınözü Ve Yayladağı İlçeleri Mahalle Yollarına İstinat Duvarı Yapım İşi</t>
  </si>
  <si>
    <t>Hatay İli Belen İlçesi İssume Mahallesi Toki Evleri Gazi Abdurrahmanpaşa İlkokul Ve Ortaokul Bahçesine İstinat Duvarı Yapım İşi</t>
  </si>
  <si>
    <t xml:space="preserve"> Antakya İlçesi Altınçay Deresi Üzeri Köprü Yapım İşi</t>
  </si>
  <si>
    <t xml:space="preserve"> Arsuz,Belen,İskenderun,Payas,Erzin,Dörtyol İlçeleri Mezarlık Çevre Düzenlemesi Yapım İşi</t>
  </si>
  <si>
    <t xml:space="preserve"> Hassa İlçesi Mezarlığı Giriş Kontrol Kulübesi Yapım İşi</t>
  </si>
  <si>
    <t xml:space="preserve"> Antakya, Defne, Samandağ, Yayladağı, Altınözü İlçeleri Muhtelif Mezarlıkların Çevre Düzenlemesi Yapım İşi</t>
  </si>
  <si>
    <t xml:space="preserve"> Payas, Erzin, Dörtyol, İskenderun İlçeleri Muhtelif Mezarlıkların Çevre Düzenlemesi Yapım İşi</t>
  </si>
  <si>
    <t xml:space="preserve"> Reyhanlı, Kırıkhan, Hassa, Kumlu İlçeleri Muhtelif Mezarlıkların Çevre Düzenlemesi Yapım İşi</t>
  </si>
  <si>
    <t xml:space="preserve"> Belen, Arsuz İlçeleri Muhtelif Mezarlıkların Çevre Düzenlemesi Yapım İşi</t>
  </si>
  <si>
    <t xml:space="preserve">  Dörtyol İlçesi Mezbaha Kompleksi Yapım İşi </t>
  </si>
  <si>
    <t>Zeytin Dalı Harekatı Kapsamında Hatay İli Antakya İlçesi Serinyol Kışlası Onarım Ve Tadilat Yapım İşi</t>
  </si>
  <si>
    <t xml:space="preserve"> Reyhanlı İlçesi Parke Yapım Ve Onarım İşi</t>
  </si>
  <si>
    <t xml:space="preserve"> Payas İlçesi Parke Yapım Ve Onarım İşi</t>
  </si>
  <si>
    <t xml:space="preserve"> Kumlu İlçesi Parke Yapım Ve Onarım İşi</t>
  </si>
  <si>
    <t xml:space="preserve"> Kırıkhan İlçesi Parke Yapım Ve Onarım İşi</t>
  </si>
  <si>
    <t xml:space="preserve"> İskenderun İlçesi Parke Yapım Ve Onarım İşi</t>
  </si>
  <si>
    <t xml:space="preserve"> Dörtyol İlçesi Parke Yapım Ve Onarım İşi</t>
  </si>
  <si>
    <t xml:space="preserve"> Defne İlçesi Parke Yapım Ve Onarım İşi</t>
  </si>
  <si>
    <t xml:space="preserve"> Belen İlçesi Parke Yapım Ve Onarım İşi</t>
  </si>
  <si>
    <t xml:space="preserve"> Arsuz İlçesi Parke Yapım Ve Onarım İşi</t>
  </si>
  <si>
    <t xml:space="preserve"> Antakya İlçesi Parke Yapım Ve Onarım İşi</t>
  </si>
  <si>
    <t xml:space="preserve"> Altınözü İlçesi Parke Yapım Ve Onarım İşi</t>
  </si>
  <si>
    <t xml:space="preserve"> Samandağ İlçesi Parke Yapım Ve Onarım İşi</t>
  </si>
  <si>
    <t xml:space="preserve"> Yayladağı İlçesi Parke Yapım Ve Onarım İşi</t>
  </si>
  <si>
    <t xml:space="preserve"> Kırıkhan İlçesi Tır Garajı Saha Betonu Ve Çevre Düzenlemesi Yapım İşi</t>
  </si>
  <si>
    <t xml:space="preserve"> Samandağ İlçesi Yer Altı Katlı Otopark Yapım İşi</t>
  </si>
  <si>
    <t xml:space="preserve">REYHANLI </t>
  </si>
  <si>
    <t>Kırıkhan (Hatay) A.A.T Mekanik Ve Elektrik İşleri Yapım İşi</t>
  </si>
  <si>
    <t>Mızraklı-Samandağ Kanalizasyon İnşaatı Yapımı</t>
  </si>
  <si>
    <t>Hatay Altınözü Muhtelif Mahallelerde İçmesuyu İnşaatı</t>
  </si>
  <si>
    <t>Hatay İli 2018 Yılı Muhtelif İlçelerde Su Sondaj Kuyusu Açılması</t>
  </si>
  <si>
    <t>HATAY 1 BÖLGE İÇMESUYU TESİSLERİ BAKIM ONARIM İSALE Ve EK ŞEBEKE YAPIM İŞİ (2018-2019 YILI- 2 YILLIK)</t>
  </si>
  <si>
    <t>HATAY 2 BÖLGE İÇMESUYU TESİSLERİ BAKIM ONARIM İSALE Ve EK ŞEBEKE YAPIM İŞİ (2018-2019 YILI- 2 YILLIK)</t>
  </si>
  <si>
    <t>Kırıkhan-Serinyol-Reyhanlı-A.A.T İşletmeleri</t>
  </si>
  <si>
    <t>İlçe Genelinde Yapılan Parke Taşı Döşemesi Yapım İşi</t>
  </si>
  <si>
    <t>Hacıpaşa Çok Amaçlı Salon Yapım İşi</t>
  </si>
  <si>
    <t>Atayurdu Çok Amaçlı Salon Yapım İşi</t>
  </si>
  <si>
    <t>Çetenli Çok Amaçlı Salon Yapım İşi</t>
  </si>
  <si>
    <t>Çok amaçlı Konferans Salonu İkmal İnşaat Yapım İşi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</si>
  <si>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</si>
  <si>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</si>
  <si>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</si>
  <si>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</si>
  <si>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>İlçe Muhtelif Yerlerde Betonarme İstinat Duvar, Briket Duvar, Koruma Amaçlı Taş Duvar Ve Merdiven Yapım İşi</t>
  </si>
  <si>
    <t>İlçe Sınırlarında Bulunan Yollara Bitmlü sıcak Karışım Asfalt Yapım İşi</t>
  </si>
  <si>
    <t>Uğur Mumcu Alanı Kent Meydanı Düzenlenmesi Ve Kavşak Yapım İşi</t>
  </si>
  <si>
    <t>Muhtelif Cadde Ve Sokaklarda Asfalt Kaplama İşi</t>
  </si>
  <si>
    <t>Sınırları Dahilinde Yapılacak Olan 153m2lik 2 Adet Semt Evi Yapım İşi</t>
  </si>
  <si>
    <t>Taş Duvar Yapım İşi</t>
  </si>
  <si>
    <t>Sınırlar Dahilinde 4 Adet Tip Semt Evi Yapılması İşi</t>
  </si>
  <si>
    <t>Sınırlar Dahilinde Muhtelif Yerlerde Açık Kanal,Izgara, Yağmur Suyudrenaj Hattı Yapımı İşi</t>
  </si>
  <si>
    <t>Sınırlar Dahilinde Boşluklu Beton Briket Duvar Yapılması İşi</t>
  </si>
  <si>
    <t>Muhtelif Cadde Ve Sokaklarında 6 Cm'lik Kilitli Beton Parke Taşı İle Parke Onarım-Tamirat Yapılması İşi</t>
  </si>
  <si>
    <t>Sınırlar Dahilinde Yol Ve Alan Betonlama Yapılması İşi</t>
  </si>
  <si>
    <t>Kreş Ve Gündüz Bakım Evi Yapım İşi</t>
  </si>
  <si>
    <t>Sınırlar Dahilinde Prefabrik Büfe Ve Montajı İşi</t>
  </si>
  <si>
    <t>Çekmece Stadı Tribün Yapım İşi</t>
  </si>
  <si>
    <t>Sınırlar Dahilinde Kullanılmak Üzere Ocak Malzemesi Mal Alım İşi</t>
  </si>
  <si>
    <t>Eski Pazar Yeri ve Çarşı Düzenlemesi 2. Etap</t>
  </si>
  <si>
    <t>2018 Yılı Taziye ve Düğün Yeri Yapılması</t>
  </si>
  <si>
    <t>İlçeye Bağlı 8 Mahallede Açık Hava Düğün salonu Yapım İşi</t>
  </si>
  <si>
    <t>Sosyal Tesis Türk Hamamı, Etüt Merkez Toplantı ve Sinema Salonu Yapımı</t>
  </si>
  <si>
    <t>Semt Pazarı Yapımı</t>
  </si>
  <si>
    <t>KAMU YATIRIMLARI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</si>
</sst>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70" formatCode="_(* #,##0_);_(* \(#,##0\);_(* &quot;-&quot;_);_(@_)"/>
    <numFmt numFmtId="171" formatCode="_-* #,##0.00\ _T_L_-;\-* #,##0.00\ _T_L_-;_-* &quot;-&quot;??\ _T_L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0%;\(0%\)"/>
    <numFmt numFmtId="179" formatCode="\ \ @"/>
    <numFmt numFmtId="180" formatCode="\ \ \ \ 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b/>
      <sz val="72"/>
      <color theme="1"/>
      <name val="Times New Roman"/>
      <family val="1"/>
      <charset val="162"/>
    </font>
    <font>
      <b/>
      <sz val="66"/>
      <name val="Times New Roman"/>
      <family val="1"/>
      <charset val="162"/>
    </font>
    <font>
      <sz val="66"/>
      <color theme="1"/>
      <name val="Times New Roman"/>
      <family val="1"/>
      <charset val="162"/>
    </font>
    <font>
      <sz val="60"/>
      <color theme="1"/>
      <name val="Times New Roman"/>
      <family val="1"/>
      <charset val="162"/>
    </font>
    <font>
      <sz val="60"/>
      <name val="Times New Roman"/>
      <family val="1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0"/>
      <color indexed="10"/>
      <name val="Arial"/>
      <family val="2"/>
    </font>
    <font>
      <sz val="10"/>
      <name val="Arial"/>
      <family val="2"/>
      <charset val="162"/>
    </font>
    <font>
      <sz val="60"/>
      <color rgb="FFFF0000"/>
      <name val="Times New Roman"/>
      <family val="1"/>
      <charset val="162"/>
    </font>
    <font>
      <b/>
      <sz val="60"/>
      <color rgb="FFFF0000"/>
      <name val="Times New Roman"/>
      <family val="1"/>
      <charset val="162"/>
    </font>
    <font>
      <sz val="40"/>
      <color rgb="FFFF0000"/>
      <name val="Times New Roman"/>
      <family val="1"/>
      <charset val="162"/>
    </font>
    <font>
      <sz val="36"/>
      <name val="Times New Roman"/>
      <family val="1"/>
      <charset val="162"/>
    </font>
    <font>
      <sz val="66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11">
    <xf numFmtId="0" fontId="0" fillId="0" borderId="0"/>
    <xf numFmtId="0" fontId="3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5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14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13" fillId="0" borderId="0"/>
    <xf numFmtId="171" fontId="13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>
      <alignment wrapText="1"/>
    </xf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71" fontId="13" fillId="0" borderId="0" applyFont="0" applyFill="0" applyBorder="0" applyAlignment="0" applyProtection="0"/>
    <xf numFmtId="0" fontId="23" fillId="0" borderId="0"/>
    <xf numFmtId="0" fontId="13" fillId="0" borderId="0"/>
    <xf numFmtId="0" fontId="1" fillId="0" borderId="0"/>
    <xf numFmtId="0" fontId="1" fillId="0" borderId="0"/>
    <xf numFmtId="0" fontId="24" fillId="0" borderId="0"/>
    <xf numFmtId="0" fontId="25" fillId="1" borderId="0">
      <alignment horizontal="centerContinuous" vertical="center"/>
    </xf>
    <xf numFmtId="0" fontId="26" fillId="0" borderId="0"/>
    <xf numFmtId="172" fontId="27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27" fillId="0" borderId="0" applyFill="0" applyBorder="0" applyAlignment="0"/>
    <xf numFmtId="172" fontId="27" fillId="0" borderId="0" applyFill="0" applyBorder="0" applyAlignment="0"/>
    <xf numFmtId="177" fontId="27" fillId="0" borderId="0" applyFill="0" applyBorder="0" applyAlignment="0"/>
    <xf numFmtId="173" fontId="27" fillId="0" borderId="0" applyFill="0" applyBorder="0" applyAlignment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4" fontId="27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72" fontId="29" fillId="0" borderId="0" applyFill="0" applyBorder="0" applyAlignment="0"/>
    <xf numFmtId="177" fontId="29" fillId="0" borderId="0" applyFill="0" applyBorder="0" applyAlignment="0"/>
    <xf numFmtId="173" fontId="29" fillId="0" borderId="0" applyFill="0" applyBorder="0" applyAlignment="0"/>
    <xf numFmtId="3" fontId="30" fillId="0" borderId="0">
      <alignment horizontal="right"/>
    </xf>
    <xf numFmtId="0" fontId="31" fillId="0" borderId="10">
      <alignment vertical="center"/>
    </xf>
    <xf numFmtId="0" fontId="32" fillId="4" borderId="0">
      <alignment horizontal="center"/>
    </xf>
    <xf numFmtId="0" fontId="33" fillId="0" borderId="9" applyNumberFormat="0" applyAlignment="0" applyProtection="0">
      <alignment horizontal="left" vertical="center"/>
    </xf>
    <xf numFmtId="0" fontId="34" fillId="1" borderId="0"/>
    <xf numFmtId="172" fontId="35" fillId="0" borderId="0" applyFill="0" applyBorder="0" applyAlignment="0"/>
    <xf numFmtId="173" fontId="35" fillId="0" borderId="0" applyFill="0" applyBorder="0" applyAlignment="0"/>
    <xf numFmtId="172" fontId="35" fillId="0" borderId="0" applyFill="0" applyBorder="0" applyAlignment="0"/>
    <xf numFmtId="177" fontId="35" fillId="0" borderId="0" applyFill="0" applyBorder="0" applyAlignment="0"/>
    <xf numFmtId="173" fontId="35" fillId="0" borderId="0" applyFill="0" applyBorder="0" applyAlignment="0"/>
    <xf numFmtId="0" fontId="36" fillId="0" borderId="0">
      <alignment horizontal="center"/>
    </xf>
    <xf numFmtId="0" fontId="37" fillId="0" borderId="11">
      <alignment horizontal="centerContinuous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39" fillId="0" borderId="0" applyFill="0" applyBorder="0" applyAlignment="0"/>
    <xf numFmtId="173" fontId="39" fillId="0" borderId="0" applyFill="0" applyBorder="0" applyAlignment="0"/>
    <xf numFmtId="172" fontId="39" fillId="0" borderId="0" applyFill="0" applyBorder="0" applyAlignment="0"/>
    <xf numFmtId="177" fontId="39" fillId="0" borderId="0" applyFill="0" applyBorder="0" applyAlignment="0"/>
    <xf numFmtId="173" fontId="39" fillId="0" borderId="0" applyFill="0" applyBorder="0" applyAlignment="0"/>
    <xf numFmtId="49" fontId="27" fillId="0" borderId="0" applyFill="0" applyBorder="0" applyAlignment="0"/>
    <xf numFmtId="179" fontId="27" fillId="0" borderId="0" applyFill="0" applyBorder="0" applyAlignment="0"/>
    <xf numFmtId="180" fontId="27" fillId="0" borderId="0" applyFill="0" applyBorder="0" applyAlignment="0"/>
    <xf numFmtId="0" fontId="9" fillId="0" borderId="0"/>
    <xf numFmtId="0" fontId="1" fillId="0" borderId="0"/>
    <xf numFmtId="0" fontId="40" fillId="0" borderId="0"/>
    <xf numFmtId="0" fontId="9" fillId="0" borderId="0"/>
  </cellStyleXfs>
  <cellXfs count="23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166" fontId="18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3" fillId="3" borderId="0" xfId="0" applyFont="1" applyFill="1" applyAlignment="1">
      <alignment vertical="center"/>
    </xf>
    <xf numFmtId="168" fontId="15" fillId="3" borderId="1" xfId="0" applyNumberFormat="1" applyFont="1" applyFill="1" applyBorder="1" applyAlignment="1">
      <alignment horizontal="right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6" fontId="20" fillId="3" borderId="0" xfId="0" applyNumberFormat="1" applyFont="1" applyFill="1" applyBorder="1" applyAlignment="1">
      <alignment horizontal="right" vertical="center" wrapText="1" indent="2"/>
    </xf>
    <xf numFmtId="0" fontId="43" fillId="0" borderId="0" xfId="0" applyFont="1" applyBorder="1" applyAlignment="1">
      <alignment vertical="center"/>
    </xf>
    <xf numFmtId="166" fontId="41" fillId="3" borderId="0" xfId="0" applyNumberFormat="1" applyFont="1" applyFill="1" applyBorder="1" applyAlignment="1">
      <alignment horizontal="right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right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horizontal="right" vertical="center" wrapText="1"/>
    </xf>
    <xf numFmtId="167" fontId="20" fillId="5" borderId="1" xfId="0" applyNumberFormat="1" applyFont="1" applyFill="1" applyBorder="1" applyAlignment="1">
      <alignment horizontal="center" vertical="center"/>
    </xf>
    <xf numFmtId="166" fontId="21" fillId="5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66" fontId="21" fillId="6" borderId="1" xfId="0" applyNumberFormat="1" applyFont="1" applyFill="1" applyBorder="1" applyAlignment="1">
      <alignment horizontal="center" vertical="center" wrapText="1"/>
    </xf>
    <xf numFmtId="168" fontId="21" fillId="6" borderId="1" xfId="0" applyNumberFormat="1" applyFont="1" applyFill="1" applyBorder="1" applyAlignment="1">
      <alignment horizontal="left" vertical="center" wrapText="1" indent="2"/>
    </xf>
    <xf numFmtId="168" fontId="21" fillId="6" borderId="1" xfId="0" applyNumberFormat="1" applyFont="1" applyFill="1" applyBorder="1" applyAlignment="1">
      <alignment horizontal="center" vertical="center" wrapText="1"/>
    </xf>
    <xf numFmtId="168" fontId="21" fillId="6" borderId="1" xfId="0" applyNumberFormat="1" applyFont="1" applyFill="1" applyBorder="1" applyAlignment="1">
      <alignment horizontal="left" vertical="center" wrapText="1"/>
    </xf>
    <xf numFmtId="168" fontId="21" fillId="6" borderId="1" xfId="0" applyNumberFormat="1" applyFont="1" applyFill="1" applyBorder="1" applyAlignment="1">
      <alignment horizontal="right" vertical="center" wrapText="1"/>
    </xf>
    <xf numFmtId="167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65" fontId="21" fillId="6" borderId="1" xfId="0" quotePrefix="1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left" vertical="center" wrapText="1"/>
    </xf>
    <xf numFmtId="168" fontId="21" fillId="2" borderId="1" xfId="0" applyNumberFormat="1" applyFont="1" applyFill="1" applyBorder="1" applyAlignment="1">
      <alignment horizontal="right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right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6" fontId="41" fillId="2" borderId="1" xfId="0" applyNumberFormat="1" applyFont="1" applyFill="1" applyBorder="1" applyAlignment="1">
      <alignment horizontal="right" vertical="center" wrapText="1"/>
    </xf>
    <xf numFmtId="167" fontId="41" fillId="2" borderId="1" xfId="0" applyNumberFormat="1" applyFont="1" applyFill="1" applyBorder="1" applyAlignment="1">
      <alignment horizontal="center" vertical="center" wrapText="1"/>
    </xf>
    <xf numFmtId="167" fontId="42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right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right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0" fontId="44" fillId="2" borderId="1" xfId="10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 indent="1"/>
    </xf>
    <xf numFmtId="165" fontId="20" fillId="7" borderId="1" xfId="0" applyNumberFormat="1" applyFont="1" applyFill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right" vertical="center" wrapText="1"/>
    </xf>
    <xf numFmtId="167" fontId="20" fillId="7" borderId="1" xfId="0" applyNumberFormat="1" applyFont="1" applyFill="1" applyBorder="1" applyAlignment="1">
      <alignment horizontal="center" vertical="center"/>
    </xf>
    <xf numFmtId="167" fontId="20" fillId="7" borderId="1" xfId="0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 indent="1"/>
    </xf>
    <xf numFmtId="165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horizontal="center" vertical="center" wrapText="1"/>
    </xf>
    <xf numFmtId="166" fontId="20" fillId="8" borderId="1" xfId="0" applyNumberFormat="1" applyFont="1" applyFill="1" applyBorder="1" applyAlignment="1">
      <alignment horizontal="right" vertical="center" wrapText="1"/>
    </xf>
    <xf numFmtId="166" fontId="20" fillId="8" borderId="1" xfId="0" applyNumberFormat="1" applyFont="1" applyFill="1" applyBorder="1" applyAlignment="1">
      <alignment horizontal="center" vertical="center" wrapText="1"/>
    </xf>
    <xf numFmtId="167" fontId="20" fillId="8" borderId="1" xfId="0" applyNumberFormat="1" applyFont="1" applyFill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horizontal="center" vertical="center" wrapText="1"/>
    </xf>
    <xf numFmtId="165" fontId="21" fillId="7" borderId="1" xfId="0" applyNumberFormat="1" applyFont="1" applyFill="1" applyBorder="1" applyAlignment="1">
      <alignment horizontal="center" vertical="center" wrapText="1"/>
    </xf>
    <xf numFmtId="165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center" vertical="center" wrapText="1"/>
    </xf>
    <xf numFmtId="165" fontId="20" fillId="6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right" vertical="center" wrapText="1"/>
    </xf>
    <xf numFmtId="167" fontId="20" fillId="6" borderId="1" xfId="0" applyNumberFormat="1" applyFont="1" applyFill="1" applyBorder="1" applyAlignment="1">
      <alignment horizontal="center" vertical="center"/>
    </xf>
    <xf numFmtId="167" fontId="20" fillId="6" borderId="1" xfId="0" applyNumberFormat="1" applyFont="1" applyFill="1" applyBorder="1" applyAlignment="1">
      <alignment horizontal="center" vertical="center" wrapText="1"/>
    </xf>
    <xf numFmtId="166" fontId="20" fillId="10" borderId="1" xfId="0" applyNumberFormat="1" applyFont="1" applyFill="1" applyBorder="1" applyAlignment="1">
      <alignment horizontal="right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 indent="1"/>
    </xf>
    <xf numFmtId="165" fontId="20" fillId="10" borderId="1" xfId="0" applyNumberFormat="1" applyFont="1" applyFill="1" applyBorder="1" applyAlignment="1">
      <alignment horizontal="center" vertical="center" wrapText="1"/>
    </xf>
    <xf numFmtId="166" fontId="20" fillId="10" borderId="1" xfId="0" applyNumberFormat="1" applyFont="1" applyFill="1" applyBorder="1" applyAlignment="1">
      <alignment horizontal="center" vertical="center" wrapText="1"/>
    </xf>
    <xf numFmtId="167" fontId="20" fillId="10" borderId="1" xfId="0" applyNumberFormat="1" applyFont="1" applyFill="1" applyBorder="1" applyAlignment="1">
      <alignment horizontal="center" vertical="center"/>
    </xf>
    <xf numFmtId="167" fontId="20" fillId="10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wrapText="1" indent="1"/>
    </xf>
    <xf numFmtId="165" fontId="20" fillId="11" borderId="1" xfId="0" applyNumberFormat="1" applyFont="1" applyFill="1" applyBorder="1" applyAlignment="1">
      <alignment horizontal="center" vertical="center" wrapText="1"/>
    </xf>
    <xf numFmtId="166" fontId="20" fillId="11" borderId="1" xfId="0" applyNumberFormat="1" applyFont="1" applyFill="1" applyBorder="1" applyAlignment="1">
      <alignment horizontal="right" vertical="center" wrapText="1"/>
    </xf>
    <xf numFmtId="166" fontId="20" fillId="11" borderId="1" xfId="0" applyNumberFormat="1" applyFont="1" applyFill="1" applyBorder="1" applyAlignment="1">
      <alignment horizontal="center" vertical="center" wrapText="1"/>
    </xf>
    <xf numFmtId="167" fontId="20" fillId="11" borderId="1" xfId="0" applyNumberFormat="1" applyFont="1" applyFill="1" applyBorder="1" applyAlignment="1">
      <alignment horizontal="center" vertical="center"/>
    </xf>
    <xf numFmtId="167" fontId="20" fillId="11" borderId="1" xfId="0" applyNumberFormat="1" applyFont="1" applyFill="1" applyBorder="1" applyAlignment="1">
      <alignment horizontal="center" vertical="center" wrapText="1"/>
    </xf>
    <xf numFmtId="167" fontId="20" fillId="9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 indent="1"/>
    </xf>
    <xf numFmtId="165" fontId="20" fillId="5" borderId="1" xfId="0" applyNumberFormat="1" applyFont="1" applyFill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right" vertical="center" wrapText="1"/>
    </xf>
    <xf numFmtId="166" fontId="20" fillId="5" borderId="1" xfId="0" applyNumberFormat="1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167" fontId="20" fillId="8" borderId="1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left" vertical="center" wrapText="1"/>
    </xf>
    <xf numFmtId="1" fontId="20" fillId="6" borderId="3" xfId="0" applyNumberFormat="1" applyFont="1" applyFill="1" applyBorder="1" applyAlignment="1">
      <alignment horizontal="center" vertical="center" wrapText="1"/>
    </xf>
    <xf numFmtId="165" fontId="20" fillId="6" borderId="3" xfId="0" applyNumberFormat="1" applyFont="1" applyFill="1" applyBorder="1" applyAlignment="1">
      <alignment horizontal="center" vertical="center" wrapText="1"/>
    </xf>
    <xf numFmtId="166" fontId="20" fillId="6" borderId="3" xfId="0" applyNumberFormat="1" applyFont="1" applyFill="1" applyBorder="1" applyAlignment="1">
      <alignment horizontal="center" vertical="center" wrapText="1"/>
    </xf>
    <xf numFmtId="166" fontId="20" fillId="6" borderId="3" xfId="0" applyNumberFormat="1" applyFont="1" applyFill="1" applyBorder="1" applyAlignment="1">
      <alignment horizontal="right" vertical="center" wrapText="1"/>
    </xf>
    <xf numFmtId="167" fontId="20" fillId="6" borderId="3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166" fontId="20" fillId="7" borderId="1" xfId="0" applyNumberFormat="1" applyFont="1" applyFill="1" applyBorder="1" applyAlignment="1">
      <alignment horizontal="right" vertical="center" wrapText="1"/>
    </xf>
    <xf numFmtId="166" fontId="20" fillId="7" borderId="1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166" fontId="21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166" fontId="21" fillId="7" borderId="1" xfId="0" applyNumberFormat="1" applyFont="1" applyFill="1" applyBorder="1" applyAlignment="1">
      <alignment horizontal="right" vertical="center" wrapText="1"/>
    </xf>
    <xf numFmtId="167" fontId="21" fillId="7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166" fontId="21" fillId="12" borderId="1" xfId="0" applyNumberFormat="1" applyFont="1" applyFill="1" applyBorder="1" applyAlignment="1">
      <alignment horizontal="center" vertical="center" wrapText="1"/>
    </xf>
    <xf numFmtId="166" fontId="21" fillId="12" borderId="1" xfId="0" applyNumberFormat="1" applyFont="1" applyFill="1" applyBorder="1" applyAlignment="1">
      <alignment horizontal="right" vertical="center" wrapText="1"/>
    </xf>
    <xf numFmtId="167" fontId="20" fillId="12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1"/>
    </xf>
    <xf numFmtId="166" fontId="21" fillId="6" borderId="1" xfId="0" applyNumberFormat="1" applyFont="1" applyFill="1" applyBorder="1" applyAlignment="1">
      <alignment horizontal="right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left" vertical="center" wrapText="1" indent="1"/>
    </xf>
    <xf numFmtId="166" fontId="21" fillId="9" borderId="1" xfId="0" applyNumberFormat="1" applyFont="1" applyFill="1" applyBorder="1" applyAlignment="1">
      <alignment horizontal="center" vertical="center" wrapText="1"/>
    </xf>
    <xf numFmtId="166" fontId="21" fillId="9" borderId="1" xfId="0" applyNumberFormat="1" applyFont="1" applyFill="1" applyBorder="1" applyAlignment="1">
      <alignment horizontal="right" vertical="center" wrapText="1"/>
    </xf>
    <xf numFmtId="165" fontId="21" fillId="8" borderId="1" xfId="0" applyNumberFormat="1" applyFont="1" applyFill="1" applyBorder="1" applyAlignment="1">
      <alignment horizontal="center" vertical="center" wrapText="1"/>
    </xf>
    <xf numFmtId="165" fontId="21" fillId="11" borderId="1" xfId="0" applyNumberFormat="1" applyFont="1" applyFill="1" applyBorder="1" applyAlignment="1">
      <alignment horizontal="center" vertical="center" wrapText="1"/>
    </xf>
    <xf numFmtId="168" fontId="20" fillId="11" borderId="1" xfId="0" applyNumberFormat="1" applyFont="1" applyFill="1" applyBorder="1" applyAlignment="1">
      <alignment horizontal="right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165" fontId="21" fillId="12" borderId="1" xfId="0" applyNumberFormat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left" vertical="center" wrapText="1"/>
    </xf>
    <xf numFmtId="166" fontId="45" fillId="11" borderId="1" xfId="0" applyNumberFormat="1" applyFont="1" applyFill="1" applyBorder="1" applyAlignment="1">
      <alignment horizontal="right" vertical="center" wrapText="1"/>
    </xf>
    <xf numFmtId="168" fontId="21" fillId="11" borderId="1" xfId="0" applyNumberFormat="1" applyFont="1" applyFill="1" applyBorder="1" applyAlignment="1">
      <alignment horizontal="center" vertical="center" wrapText="1"/>
    </xf>
    <xf numFmtId="1" fontId="21" fillId="11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 wrapText="1"/>
    </xf>
    <xf numFmtId="166" fontId="21" fillId="8" borderId="1" xfId="0" applyNumberFormat="1" applyFont="1" applyFill="1" applyBorder="1" applyAlignment="1">
      <alignment horizontal="right" vertical="center" wrapText="1"/>
    </xf>
    <xf numFmtId="168" fontId="21" fillId="8" borderId="1" xfId="0" applyNumberFormat="1" applyFont="1" applyFill="1" applyBorder="1" applyAlignment="1">
      <alignment horizontal="center" vertical="center" wrapText="1"/>
    </xf>
    <xf numFmtId="167" fontId="21" fillId="8" borderId="1" xfId="0" applyNumberFormat="1" applyFont="1" applyFill="1" applyBorder="1" applyAlignment="1">
      <alignment horizontal="center" vertical="center" wrapText="1"/>
    </xf>
    <xf numFmtId="168" fontId="21" fillId="7" borderId="1" xfId="0" applyNumberFormat="1" applyFont="1" applyFill="1" applyBorder="1" applyAlignment="1">
      <alignment horizontal="right" vertical="center" wrapText="1"/>
    </xf>
    <xf numFmtId="167" fontId="21" fillId="7" borderId="1" xfId="0" applyNumberFormat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left" vertical="center" wrapText="1"/>
    </xf>
    <xf numFmtId="168" fontId="21" fillId="12" borderId="1" xfId="0" applyNumberFormat="1" applyFont="1" applyFill="1" applyBorder="1" applyAlignment="1">
      <alignment horizontal="right" vertical="center" wrapText="1"/>
    </xf>
    <xf numFmtId="167" fontId="21" fillId="12" borderId="1" xfId="0" applyNumberFormat="1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 wrapText="1"/>
    </xf>
    <xf numFmtId="166" fontId="21" fillId="5" borderId="1" xfId="0" applyNumberFormat="1" applyFont="1" applyFill="1" applyBorder="1" applyAlignment="1">
      <alignment vertical="center" wrapText="1"/>
    </xf>
    <xf numFmtId="168" fontId="20" fillId="5" borderId="1" xfId="0" applyNumberFormat="1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1" xfId="0" applyNumberFormat="1" applyFont="1" applyFill="1" applyBorder="1" applyAlignment="1">
      <alignment horizontal="center" vertical="center" wrapText="1"/>
    </xf>
    <xf numFmtId="166" fontId="21" fillId="12" borderId="1" xfId="0" applyNumberFormat="1" applyFont="1" applyFill="1" applyBorder="1" applyAlignment="1">
      <alignment horizontal="left" vertical="center" wrapText="1"/>
    </xf>
    <xf numFmtId="166" fontId="21" fillId="12" borderId="1" xfId="0" applyNumberFormat="1" applyFont="1" applyFill="1" applyBorder="1" applyAlignment="1">
      <alignment horizontal="center" wrapText="1"/>
    </xf>
    <xf numFmtId="14" fontId="21" fillId="12" borderId="1" xfId="0" applyNumberFormat="1" applyFont="1" applyFill="1" applyBorder="1" applyAlignment="1">
      <alignment horizontal="center" vertical="center" wrapText="1"/>
    </xf>
    <xf numFmtId="168" fontId="21" fillId="12" borderId="1" xfId="0" applyNumberFormat="1" applyFont="1" applyFill="1" applyBorder="1" applyAlignment="1">
      <alignment horizontal="center" vertical="center"/>
    </xf>
    <xf numFmtId="168" fontId="21" fillId="12" borderId="1" xfId="0" applyNumberFormat="1" applyFont="1" applyFill="1" applyBorder="1" applyAlignment="1">
      <alignment horizontal="center" vertical="center" wrapText="1"/>
    </xf>
    <xf numFmtId="168" fontId="21" fillId="12" borderId="1" xfId="0" applyNumberFormat="1" applyFont="1" applyFill="1" applyBorder="1" applyAlignment="1">
      <alignment horizontal="left" vertical="center" wrapText="1"/>
    </xf>
    <xf numFmtId="168" fontId="21" fillId="12" borderId="1" xfId="0" applyNumberFormat="1" applyFont="1" applyFill="1" applyBorder="1" applyAlignment="1">
      <alignment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168" fontId="20" fillId="6" borderId="1" xfId="0" applyNumberFormat="1" applyFont="1" applyFill="1" applyBorder="1" applyAlignment="1">
      <alignment horizontal="right" vertical="center" wrapText="1"/>
    </xf>
    <xf numFmtId="168" fontId="20" fillId="6" borderId="1" xfId="0" applyNumberFormat="1" applyFont="1" applyFill="1" applyBorder="1" applyAlignment="1">
      <alignment horizontal="center" vertical="center" wrapText="1"/>
    </xf>
    <xf numFmtId="168" fontId="21" fillId="7" borderId="1" xfId="0" applyNumberFormat="1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left" vertical="center" wrapText="1" indent="1"/>
    </xf>
    <xf numFmtId="165" fontId="20" fillId="13" borderId="1" xfId="0" applyNumberFormat="1" applyFont="1" applyFill="1" applyBorder="1" applyAlignment="1">
      <alignment horizontal="center" vertical="center" wrapText="1"/>
    </xf>
    <xf numFmtId="166" fontId="20" fillId="13" borderId="1" xfId="0" applyNumberFormat="1" applyFont="1" applyFill="1" applyBorder="1" applyAlignment="1">
      <alignment horizontal="right" vertical="center" wrapText="1"/>
    </xf>
    <xf numFmtId="166" fontId="20" fillId="13" borderId="1" xfId="0" applyNumberFormat="1" applyFont="1" applyFill="1" applyBorder="1" applyAlignment="1">
      <alignment horizontal="center" vertical="center" wrapText="1"/>
    </xf>
    <xf numFmtId="167" fontId="20" fillId="13" borderId="1" xfId="0" applyNumberFormat="1" applyFont="1" applyFill="1" applyBorder="1" applyAlignment="1">
      <alignment horizontal="center" vertical="center"/>
    </xf>
    <xf numFmtId="167" fontId="20" fillId="13" borderId="1" xfId="0" applyNumberFormat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left" vertical="center" wrapText="1" indent="1"/>
    </xf>
    <xf numFmtId="14" fontId="20" fillId="14" borderId="1" xfId="0" applyNumberFormat="1" applyFont="1" applyFill="1" applyBorder="1" applyAlignment="1">
      <alignment horizontal="center" vertical="center" wrapText="1"/>
    </xf>
    <xf numFmtId="165" fontId="20" fillId="14" borderId="1" xfId="0" applyNumberFormat="1" applyFont="1" applyFill="1" applyBorder="1" applyAlignment="1">
      <alignment horizontal="center" vertical="center" wrapText="1"/>
    </xf>
    <xf numFmtId="168" fontId="20" fillId="14" borderId="1" xfId="0" applyNumberFormat="1" applyFont="1" applyFill="1" applyBorder="1" applyAlignment="1">
      <alignment horizontal="center" vertical="center" wrapText="1"/>
    </xf>
    <xf numFmtId="3" fontId="20" fillId="14" borderId="1" xfId="0" applyNumberFormat="1" applyFont="1" applyFill="1" applyBorder="1" applyAlignment="1">
      <alignment horizontal="right" vertical="center" wrapText="1"/>
    </xf>
    <xf numFmtId="166" fontId="20" fillId="14" borderId="1" xfId="0" applyNumberFormat="1" applyFont="1" applyFill="1" applyBorder="1" applyAlignment="1">
      <alignment horizontal="right" vertical="center" wrapText="1"/>
    </xf>
    <xf numFmtId="166" fontId="20" fillId="14" borderId="1" xfId="0" applyNumberFormat="1" applyFont="1" applyFill="1" applyBorder="1" applyAlignment="1">
      <alignment horizontal="center" vertical="center" wrapText="1"/>
    </xf>
    <xf numFmtId="167" fontId="20" fillId="14" borderId="1" xfId="0" applyNumberFormat="1" applyFont="1" applyFill="1" applyBorder="1" applyAlignment="1">
      <alignment horizontal="center" vertical="center" wrapText="1"/>
    </xf>
    <xf numFmtId="166" fontId="41" fillId="2" borderId="1" xfId="0" applyNumberFormat="1" applyFont="1" applyFill="1" applyBorder="1" applyAlignment="1">
      <alignment vertical="center" wrapText="1"/>
    </xf>
    <xf numFmtId="166" fontId="41" fillId="2" borderId="1" xfId="0" applyNumberFormat="1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right" vertical="center" wrapText="1"/>
    </xf>
    <xf numFmtId="167" fontId="2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left" vertical="center" wrapText="1"/>
    </xf>
    <xf numFmtId="165" fontId="21" fillId="15" borderId="1" xfId="0" applyNumberFormat="1" applyFont="1" applyFill="1" applyBorder="1" applyAlignment="1">
      <alignment horizontal="center" vertical="center" wrapText="1"/>
    </xf>
    <xf numFmtId="166" fontId="21" fillId="15" borderId="1" xfId="0" applyNumberFormat="1" applyFont="1" applyFill="1" applyBorder="1" applyAlignment="1">
      <alignment horizontal="right" vertical="center" wrapText="1"/>
    </xf>
    <xf numFmtId="167" fontId="21" fillId="15" borderId="1" xfId="0" applyNumberFormat="1" applyFont="1" applyFill="1" applyBorder="1" applyAlignment="1">
      <alignment horizontal="center" vertical="center"/>
    </xf>
    <xf numFmtId="167" fontId="21" fillId="15" borderId="1" xfId="0" applyNumberFormat="1" applyFont="1" applyFill="1" applyBorder="1" applyAlignment="1">
      <alignment horizontal="center" vertical="center" wrapText="1"/>
    </xf>
    <xf numFmtId="166" fontId="21" fillId="15" borderId="1" xfId="0" applyNumberFormat="1" applyFont="1" applyFill="1" applyBorder="1" applyAlignment="1">
      <alignment horizontal="center" vertical="center" wrapText="1"/>
    </xf>
    <xf numFmtId="0" fontId="21" fillId="15" borderId="1" xfId="0" applyNumberFormat="1" applyFont="1" applyFill="1" applyBorder="1" applyAlignment="1">
      <alignment horizontal="center" vertical="center" wrapText="1"/>
    </xf>
    <xf numFmtId="166" fontId="21" fillId="11" borderId="1" xfId="0" applyNumberFormat="1" applyFont="1" applyFill="1" applyBorder="1" applyAlignment="1">
      <alignment horizontal="right" vertical="center" wrapText="1"/>
    </xf>
    <xf numFmtId="167" fontId="21" fillId="11" borderId="1" xfId="0" applyNumberFormat="1" applyFont="1" applyFill="1" applyBorder="1" applyAlignment="1">
      <alignment horizontal="center" vertical="center"/>
    </xf>
    <xf numFmtId="166" fontId="21" fillId="11" borderId="1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right" vertical="center" wrapText="1"/>
    </xf>
    <xf numFmtId="166" fontId="21" fillId="2" borderId="7" xfId="0" applyNumberFormat="1" applyFont="1" applyFill="1" applyBorder="1" applyAlignment="1">
      <alignment horizontal="right" vertical="center" wrapText="1"/>
    </xf>
    <xf numFmtId="166" fontId="21" fillId="2" borderId="3" xfId="0" applyNumberFormat="1" applyFont="1" applyFill="1" applyBorder="1" applyAlignment="1">
      <alignment horizontal="right" vertical="center" wrapText="1"/>
    </xf>
    <xf numFmtId="166" fontId="21" fillId="2" borderId="2" xfId="0" applyNumberFormat="1" applyFont="1" applyFill="1" applyBorder="1" applyAlignment="1">
      <alignment horizontal="right" vertical="center"/>
    </xf>
    <xf numFmtId="166" fontId="21" fillId="2" borderId="7" xfId="0" applyNumberFormat="1" applyFont="1" applyFill="1" applyBorder="1" applyAlignment="1">
      <alignment horizontal="right" vertical="center"/>
    </xf>
    <xf numFmtId="166" fontId="20" fillId="7" borderId="2" xfId="0" applyNumberFormat="1" applyFont="1" applyFill="1" applyBorder="1" applyAlignment="1">
      <alignment horizontal="center" vertical="center" wrapText="1"/>
    </xf>
    <xf numFmtId="166" fontId="20" fillId="7" borderId="7" xfId="0" applyNumberFormat="1" applyFont="1" applyFill="1" applyBorder="1" applyAlignment="1">
      <alignment horizontal="center" vertical="center" wrapText="1"/>
    </xf>
    <xf numFmtId="166" fontId="20" fillId="7" borderId="3" xfId="0" applyNumberFormat="1" applyFont="1" applyFill="1" applyBorder="1" applyAlignment="1">
      <alignment horizontal="center" vertical="center" wrapText="1"/>
    </xf>
  </cellXfs>
  <cellStyles count="211">
    <cellStyle name="ACIKLAMA" xfId="138"/>
    <cellStyle name="BASLIK" xfId="139"/>
    <cellStyle name="Binlik Ayracı 2" xfId="103"/>
    <cellStyle name="BODY" xfId="140"/>
    <cellStyle name="Calc Currency (0)" xfId="141"/>
    <cellStyle name="Calc Currency (2)" xfId="142"/>
    <cellStyle name="Calc Percent (0)" xfId="143"/>
    <cellStyle name="Calc Percent (1)" xfId="144"/>
    <cellStyle name="Calc Percent (2)" xfId="145"/>
    <cellStyle name="Calc Units (0)" xfId="146"/>
    <cellStyle name="Calc Units (1)" xfId="147"/>
    <cellStyle name="Calc Units (2)" xfId="148"/>
    <cellStyle name="Comma [0]_#6 Temps &amp; Contractors" xfId="149"/>
    <cellStyle name="Comma [00]" xfId="150"/>
    <cellStyle name="Comma_#6 Temps &amp; Contractors" xfId="151"/>
    <cellStyle name="Currency [0]_#6 Temps &amp; Contractors" xfId="152"/>
    <cellStyle name="Currency [00]" xfId="153"/>
    <cellStyle name="Currency_#6 Temps &amp; Contractors" xfId="154"/>
    <cellStyle name="Date Short" xfId="155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FIYAT" xfId="161"/>
    <cellStyle name="GRUP" xfId="162"/>
    <cellStyle name="HEADER" xfId="163"/>
    <cellStyle name="Header1" xfId="164"/>
    <cellStyle name="HEADER2" xfId="165"/>
    <cellStyle name="Köprü 2" xfId="4"/>
    <cellStyle name="Köprü 3" xfId="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MAINHEADER" xfId="171"/>
    <cellStyle name="MARKA" xfId="172"/>
    <cellStyle name="MODEL" xfId="173"/>
    <cellStyle name="Normal" xfId="0" builtinId="0"/>
    <cellStyle name="Normal 10" xfId="6"/>
    <cellStyle name="Normal 10 2" xfId="7"/>
    <cellStyle name="Normal 10 2 2" xfId="174"/>
    <cellStyle name="Normal 10 2 3" xfId="105"/>
    <cellStyle name="Normal 10 3" xfId="175"/>
    <cellStyle name="Normal 10 4" xfId="104"/>
    <cellStyle name="Normal 11" xfId="8"/>
    <cellStyle name="Normal 11 2" xfId="106"/>
    <cellStyle name="Normal 12" xfId="9"/>
    <cellStyle name="Normal 12 2" xfId="176"/>
    <cellStyle name="Normal 12 3" xfId="107"/>
    <cellStyle name="Normal 13" xfId="10"/>
    <cellStyle name="Normal 13 2" xfId="135"/>
    <cellStyle name="Normal 14" xfId="11"/>
    <cellStyle name="Normal 14 2" xfId="177"/>
    <cellStyle name="Normal 14 3" xfId="136"/>
    <cellStyle name="Normal 15" xfId="12"/>
    <cellStyle name="Normal 15 2" xfId="13"/>
    <cellStyle name="Normal 15 3" xfId="178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19 2" xfId="109"/>
    <cellStyle name="Normal 19 2 2" xfId="179"/>
    <cellStyle name="Normal 19 3" xfId="110"/>
    <cellStyle name="Normal 19 4" xfId="108"/>
    <cellStyle name="Normal 2" xfId="1"/>
    <cellStyle name="Normal 2 10" xfId="21"/>
    <cellStyle name="Normal 2 11" xfId="22"/>
    <cellStyle name="Normal 2 12" xfId="20"/>
    <cellStyle name="Normal 2 13" xfId="102"/>
    <cellStyle name="Normal 2 2" xfId="23"/>
    <cellStyle name="Normal 2 2 10" xfId="111"/>
    <cellStyle name="Normal 2 2 2" xfId="24"/>
    <cellStyle name="Normal 2 2 2 2" xfId="25"/>
    <cellStyle name="Normal 2 2 2 2 2" xfId="180"/>
    <cellStyle name="Normal 2 2 2 2 3" xfId="113"/>
    <cellStyle name="Normal 2 2 2 3" xfId="181"/>
    <cellStyle name="Normal 2 2 2 4" xfId="112"/>
    <cellStyle name="Normal 2 2 3" xfId="26"/>
    <cellStyle name="Normal 2 2 3 2" xfId="27"/>
    <cellStyle name="Normal 2 2 3 2 2" xfId="116"/>
    <cellStyle name="Normal 2 2 3 2 2 2" xfId="182"/>
    <cellStyle name="Normal 2 2 3 2 3" xfId="183"/>
    <cellStyle name="Normal 2 2 3 2 4" xfId="115"/>
    <cellStyle name="Normal 2 2 3 3" xfId="28"/>
    <cellStyle name="Normal 2 2 3 3 2" xfId="184"/>
    <cellStyle name="Normal 2 2 3 3 3" xfId="117"/>
    <cellStyle name="Normal 2 2 3 4" xfId="29"/>
    <cellStyle name="Normal 2 2 3 4 2" xfId="185"/>
    <cellStyle name="Normal 2 2 3 5" xfId="30"/>
    <cellStyle name="Normal 2 2 3 6" xfId="31"/>
    <cellStyle name="Normal 2 2 3 7" xfId="32"/>
    <cellStyle name="Normal 2 2 3 8" xfId="114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3 8" xfId="118"/>
    <cellStyle name="Normal 2 4" xfId="52"/>
    <cellStyle name="Normal 2 4 2" xfId="119"/>
    <cellStyle name="Normal 2 5" xfId="53"/>
    <cellStyle name="Normal 2 5 2" xfId="186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24" xfId="209"/>
    <cellStyle name="Normal 3" xfId="79"/>
    <cellStyle name="Normal 3 2" xfId="80"/>
    <cellStyle name="Normal 3 2 2" xfId="121"/>
    <cellStyle name="Normal 3 2 2 2" xfId="187"/>
    <cellStyle name="Normal 3 2 3" xfId="188"/>
    <cellStyle name="Normal 3 2 4" xfId="120"/>
    <cellStyle name="Normal 3 3" xfId="81"/>
    <cellStyle name="Normal 3 3 2" xfId="189"/>
    <cellStyle name="Normal 3 3 3" xfId="122"/>
    <cellStyle name="Normal 3 4" xfId="82"/>
    <cellStyle name="Normal 3 4 2" xfId="190"/>
    <cellStyle name="Normal 3 5" xfId="83"/>
    <cellStyle name="Normal 3 6" xfId="84"/>
    <cellStyle name="Normal 3 7" xfId="85"/>
    <cellStyle name="Normal 3 8" xfId="101"/>
    <cellStyle name="Normal 3 9" xfId="210"/>
    <cellStyle name="Normal 4" xfId="86"/>
    <cellStyle name="Normal 4 2" xfId="87"/>
    <cellStyle name="Normal 4 2 2" xfId="124"/>
    <cellStyle name="Normal 4 3" xfId="125"/>
    <cellStyle name="Normal 4 4" xfId="123"/>
    <cellStyle name="Normal 4_11Kasım-Bütçe2011-KomisyonBütçesi-Vali" xfId="88"/>
    <cellStyle name="Normal 5" xfId="89"/>
    <cellStyle name="Normal 5 2" xfId="126"/>
    <cellStyle name="Normal 6" xfId="2"/>
    <cellStyle name="Normal 6 2" xfId="90"/>
    <cellStyle name="Normal 6 3" xfId="127"/>
    <cellStyle name="Normal 7" xfId="91"/>
    <cellStyle name="Normal 7 2" xfId="92"/>
    <cellStyle name="Normal 7 2 2" xfId="191"/>
    <cellStyle name="Normal 7 2 3" xfId="129"/>
    <cellStyle name="Normal 7 3" xfId="137"/>
    <cellStyle name="Normal 7 3 2" xfId="192"/>
    <cellStyle name="Normal 7 4" xfId="193"/>
    <cellStyle name="Normal 7 5" xfId="208"/>
    <cellStyle name="Normal 7 6" xfId="128"/>
    <cellStyle name="Normal 8" xfId="93"/>
    <cellStyle name="Normal 8 2" xfId="130"/>
    <cellStyle name="Normal 9" xfId="94"/>
    <cellStyle name="Normal 9 2" xfId="95"/>
    <cellStyle name="Normal 9 2 2" xfId="194"/>
    <cellStyle name="Normal 9 2 3" xfId="132"/>
    <cellStyle name="Normal 9 3" xfId="195"/>
    <cellStyle name="Normal 9 4" xfId="131"/>
    <cellStyle name="ParaBirimi 2" xfId="96"/>
    <cellStyle name="ParaBirimi 2 2" xfId="97"/>
    <cellStyle name="Percent [0]" xfId="196"/>
    <cellStyle name="Percent [00]" xfId="197"/>
    <cellStyle name="Percent_#6 Temps &amp; Contractors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Text Indent A" xfId="204"/>
    <cellStyle name="Text Indent B" xfId="205"/>
    <cellStyle name="Text Indent C" xfId="206"/>
    <cellStyle name="URUNKODU" xfId="207"/>
    <cellStyle name="Virgül [0]_190" xfId="98"/>
    <cellStyle name="Virgül 2" xfId="133"/>
    <cellStyle name="Virgül 3" xfId="100"/>
    <cellStyle name="Virgül 4" xfId="99"/>
    <cellStyle name="Yüzde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G572"/>
  <sheetViews>
    <sheetView tabSelected="1" zoomScale="20" zoomScaleNormal="20" workbookViewId="0">
      <pane ySplit="1" topLeftCell="A2" activePane="bottomLeft" state="frozen"/>
      <selection pane="bottomLeft" activeCell="A2" sqref="A2"/>
    </sheetView>
  </sheetViews>
  <sheetFormatPr defaultRowHeight="50.25" x14ac:dyDescent="0.25"/>
  <cols>
    <col min="1" max="1" width="37.28515625" style="3" customWidth="1"/>
    <col min="2" max="2" width="74.85546875" style="4" customWidth="1"/>
    <col min="3" max="3" width="76.140625" style="4" customWidth="1"/>
    <col min="4" max="4" width="136.5703125" style="23" customWidth="1"/>
    <col min="5" max="5" width="89.5703125" style="4" customWidth="1"/>
    <col min="6" max="6" width="65" style="4" customWidth="1"/>
    <col min="7" max="7" width="63.7109375" style="4" customWidth="1"/>
    <col min="8" max="8" width="102.42578125" style="16" customWidth="1"/>
    <col min="9" max="9" width="106.85546875" style="16" customWidth="1"/>
    <col min="10" max="10" width="92.5703125" style="16" customWidth="1"/>
    <col min="11" max="11" width="89.5703125" style="16" customWidth="1"/>
    <col min="12" max="12" width="51" style="1" customWidth="1"/>
    <col min="13" max="13" width="46.42578125" style="4" customWidth="1"/>
    <col min="14" max="14" width="98.42578125" style="4" customWidth="1"/>
    <col min="15" max="17" width="9.140625" style="2"/>
    <col min="18" max="18" width="9.140625" style="2" customWidth="1"/>
    <col min="19" max="34" width="9.140625" style="2"/>
    <col min="35" max="35" width="9.140625" style="2" customWidth="1"/>
    <col min="36" max="16384" width="9.140625" style="2"/>
  </cols>
  <sheetData>
    <row r="1" spans="1:14" ht="166.5" customHeight="1" x14ac:dyDescent="0.25">
      <c r="A1" s="227" t="s">
        <v>650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8"/>
    </row>
    <row r="2" spans="1:14" ht="281.25" x14ac:dyDescent="0.25">
      <c r="A2" s="8" t="s">
        <v>17</v>
      </c>
      <c r="B2" s="8" t="s">
        <v>27</v>
      </c>
      <c r="C2" s="8" t="s">
        <v>18</v>
      </c>
      <c r="D2" s="21" t="s">
        <v>19</v>
      </c>
      <c r="E2" s="8" t="s">
        <v>20</v>
      </c>
      <c r="F2" s="8" t="s">
        <v>21</v>
      </c>
      <c r="G2" s="8" t="s">
        <v>22</v>
      </c>
      <c r="H2" s="28" t="s">
        <v>23</v>
      </c>
      <c r="I2" s="9" t="s">
        <v>196</v>
      </c>
      <c r="J2" s="9" t="s">
        <v>24</v>
      </c>
      <c r="K2" s="19" t="s">
        <v>482</v>
      </c>
      <c r="L2" s="8" t="s">
        <v>483</v>
      </c>
      <c r="M2" s="8" t="s">
        <v>25</v>
      </c>
      <c r="N2" s="8" t="s">
        <v>26</v>
      </c>
    </row>
    <row r="3" spans="1:14" ht="306" x14ac:dyDescent="0.25">
      <c r="A3" s="29">
        <v>1</v>
      </c>
      <c r="B3" s="29" t="s">
        <v>28</v>
      </c>
      <c r="C3" s="29" t="s">
        <v>280</v>
      </c>
      <c r="D3" s="30" t="s">
        <v>29</v>
      </c>
      <c r="E3" s="29" t="s">
        <v>5</v>
      </c>
      <c r="F3" s="31">
        <v>42895</v>
      </c>
      <c r="G3" s="32">
        <v>2019</v>
      </c>
      <c r="H3" s="33">
        <v>189980</v>
      </c>
      <c r="I3" s="33">
        <v>27773000</v>
      </c>
      <c r="J3" s="33">
        <v>23150000</v>
      </c>
      <c r="K3" s="33">
        <v>3104043</v>
      </c>
      <c r="L3" s="34">
        <f>100*K3/I3</f>
        <v>11.176477154070501</v>
      </c>
      <c r="M3" s="35">
        <v>15</v>
      </c>
      <c r="N3" s="29" t="s">
        <v>10</v>
      </c>
    </row>
    <row r="4" spans="1:14" ht="306" x14ac:dyDescent="0.25">
      <c r="A4" s="29">
        <v>2</v>
      </c>
      <c r="B4" s="29" t="s">
        <v>28</v>
      </c>
      <c r="C4" s="29" t="s">
        <v>280</v>
      </c>
      <c r="D4" s="30" t="s">
        <v>291</v>
      </c>
      <c r="E4" s="29" t="s">
        <v>5</v>
      </c>
      <c r="F4" s="31" t="s">
        <v>189</v>
      </c>
      <c r="G4" s="31" t="s">
        <v>189</v>
      </c>
      <c r="H4" s="31" t="s">
        <v>189</v>
      </c>
      <c r="I4" s="33">
        <v>50000</v>
      </c>
      <c r="J4" s="33">
        <v>50000</v>
      </c>
      <c r="K4" s="32" t="s">
        <v>189</v>
      </c>
      <c r="L4" s="34" t="s">
        <v>189</v>
      </c>
      <c r="M4" s="35" t="s">
        <v>189</v>
      </c>
      <c r="N4" s="29" t="s">
        <v>54</v>
      </c>
    </row>
    <row r="5" spans="1:14" ht="229.5" x14ac:dyDescent="0.25">
      <c r="A5" s="96">
        <v>1</v>
      </c>
      <c r="B5" s="96" t="s">
        <v>30</v>
      </c>
      <c r="C5" s="96" t="s">
        <v>31</v>
      </c>
      <c r="D5" s="95" t="s">
        <v>621</v>
      </c>
      <c r="E5" s="96" t="s">
        <v>32</v>
      </c>
      <c r="F5" s="97">
        <v>42986</v>
      </c>
      <c r="G5" s="97">
        <v>43251</v>
      </c>
      <c r="H5" s="98" t="s">
        <v>189</v>
      </c>
      <c r="I5" s="99">
        <v>973500</v>
      </c>
      <c r="J5" s="99">
        <v>825000</v>
      </c>
      <c r="K5" s="99">
        <v>266332</v>
      </c>
      <c r="L5" s="100">
        <f t="shared" ref="L5:L31" si="0">100*K5/I5</f>
        <v>27.35819209039548</v>
      </c>
      <c r="M5" s="101">
        <v>70</v>
      </c>
      <c r="N5" s="96" t="s">
        <v>10</v>
      </c>
    </row>
    <row r="6" spans="1:14" ht="229.5" x14ac:dyDescent="0.25">
      <c r="A6" s="96">
        <v>2</v>
      </c>
      <c r="B6" s="96" t="s">
        <v>30</v>
      </c>
      <c r="C6" s="96" t="s">
        <v>33</v>
      </c>
      <c r="D6" s="95" t="s">
        <v>229</v>
      </c>
      <c r="E6" s="96" t="s">
        <v>32</v>
      </c>
      <c r="F6" s="97">
        <v>42920</v>
      </c>
      <c r="G6" s="97">
        <v>43069</v>
      </c>
      <c r="H6" s="98" t="s">
        <v>189</v>
      </c>
      <c r="I6" s="99">
        <v>624748</v>
      </c>
      <c r="J6" s="99">
        <v>529448</v>
      </c>
      <c r="K6" s="99">
        <v>456845</v>
      </c>
      <c r="L6" s="100">
        <f t="shared" si="0"/>
        <v>73.124683872537403</v>
      </c>
      <c r="M6" s="101">
        <v>90</v>
      </c>
      <c r="N6" s="96" t="s">
        <v>10</v>
      </c>
    </row>
    <row r="7" spans="1:14" ht="229.5" x14ac:dyDescent="0.25">
      <c r="A7" s="96">
        <v>3</v>
      </c>
      <c r="B7" s="96" t="s">
        <v>30</v>
      </c>
      <c r="C7" s="96" t="s">
        <v>280</v>
      </c>
      <c r="D7" s="95" t="s">
        <v>241</v>
      </c>
      <c r="E7" s="96" t="s">
        <v>32</v>
      </c>
      <c r="F7" s="97">
        <v>42919</v>
      </c>
      <c r="G7" s="97">
        <v>43159</v>
      </c>
      <c r="H7" s="98" t="s">
        <v>189</v>
      </c>
      <c r="I7" s="99">
        <v>404759</v>
      </c>
      <c r="J7" s="99">
        <v>343016</v>
      </c>
      <c r="K7" s="99">
        <v>343017</v>
      </c>
      <c r="L7" s="100">
        <f t="shared" si="0"/>
        <v>84.745984647654524</v>
      </c>
      <c r="M7" s="101">
        <v>100</v>
      </c>
      <c r="N7" s="96" t="s">
        <v>3</v>
      </c>
    </row>
    <row r="8" spans="1:14" ht="229.5" x14ac:dyDescent="0.25">
      <c r="A8" s="96">
        <v>4</v>
      </c>
      <c r="B8" s="96" t="s">
        <v>30</v>
      </c>
      <c r="C8" s="96" t="s">
        <v>280</v>
      </c>
      <c r="D8" s="95" t="s">
        <v>260</v>
      </c>
      <c r="E8" s="96" t="s">
        <v>32</v>
      </c>
      <c r="F8" s="97">
        <v>42975</v>
      </c>
      <c r="G8" s="97">
        <v>43251</v>
      </c>
      <c r="H8" s="98" t="s">
        <v>189</v>
      </c>
      <c r="I8" s="99">
        <v>449488</v>
      </c>
      <c r="J8" s="99">
        <v>380922</v>
      </c>
      <c r="K8" s="99">
        <v>187400</v>
      </c>
      <c r="L8" s="100">
        <f t="shared" si="0"/>
        <v>41.691880539636209</v>
      </c>
      <c r="M8" s="101">
        <v>80</v>
      </c>
      <c r="N8" s="96" t="s">
        <v>10</v>
      </c>
    </row>
    <row r="9" spans="1:14" ht="229.5" x14ac:dyDescent="0.25">
      <c r="A9" s="96">
        <v>5</v>
      </c>
      <c r="B9" s="96" t="s">
        <v>30</v>
      </c>
      <c r="C9" s="96" t="s">
        <v>280</v>
      </c>
      <c r="D9" s="95" t="s">
        <v>259</v>
      </c>
      <c r="E9" s="96" t="s">
        <v>32</v>
      </c>
      <c r="F9" s="97">
        <v>42975</v>
      </c>
      <c r="G9" s="97">
        <v>43251</v>
      </c>
      <c r="H9" s="98" t="s">
        <v>189</v>
      </c>
      <c r="I9" s="99">
        <v>449488</v>
      </c>
      <c r="J9" s="99">
        <v>380922</v>
      </c>
      <c r="K9" s="99">
        <v>262889</v>
      </c>
      <c r="L9" s="100">
        <f t="shared" si="0"/>
        <v>58.486322215498525</v>
      </c>
      <c r="M9" s="101">
        <v>90</v>
      </c>
      <c r="N9" s="96" t="s">
        <v>10</v>
      </c>
    </row>
    <row r="10" spans="1:14" ht="229.5" x14ac:dyDescent="0.25">
      <c r="A10" s="96">
        <v>6</v>
      </c>
      <c r="B10" s="96" t="s">
        <v>30</v>
      </c>
      <c r="C10" s="96" t="s">
        <v>280</v>
      </c>
      <c r="D10" s="95" t="s">
        <v>258</v>
      </c>
      <c r="E10" s="96" t="s">
        <v>32</v>
      </c>
      <c r="F10" s="97">
        <v>42975</v>
      </c>
      <c r="G10" s="97">
        <v>43251</v>
      </c>
      <c r="H10" s="98" t="s">
        <v>189</v>
      </c>
      <c r="I10" s="99">
        <v>449488</v>
      </c>
      <c r="J10" s="99">
        <v>380922</v>
      </c>
      <c r="K10" s="99">
        <v>280353</v>
      </c>
      <c r="L10" s="100">
        <f t="shared" si="0"/>
        <v>62.37163172320507</v>
      </c>
      <c r="M10" s="101">
        <v>80</v>
      </c>
      <c r="N10" s="96" t="s">
        <v>10</v>
      </c>
    </row>
    <row r="11" spans="1:14" ht="229.5" x14ac:dyDescent="0.25">
      <c r="A11" s="96">
        <v>7</v>
      </c>
      <c r="B11" s="96" t="s">
        <v>30</v>
      </c>
      <c r="C11" s="96" t="s">
        <v>280</v>
      </c>
      <c r="D11" s="95" t="s">
        <v>261</v>
      </c>
      <c r="E11" s="96" t="s">
        <v>32</v>
      </c>
      <c r="F11" s="97">
        <v>42975</v>
      </c>
      <c r="G11" s="97">
        <v>43251</v>
      </c>
      <c r="H11" s="98" t="s">
        <v>189</v>
      </c>
      <c r="I11" s="99">
        <v>449488</v>
      </c>
      <c r="J11" s="99">
        <v>380922</v>
      </c>
      <c r="K11" s="98" t="s">
        <v>189</v>
      </c>
      <c r="L11" s="100" t="s">
        <v>189</v>
      </c>
      <c r="M11" s="101">
        <v>50</v>
      </c>
      <c r="N11" s="96" t="s">
        <v>10</v>
      </c>
    </row>
    <row r="12" spans="1:14" ht="306" x14ac:dyDescent="0.25">
      <c r="A12" s="96">
        <v>8</v>
      </c>
      <c r="B12" s="96" t="s">
        <v>30</v>
      </c>
      <c r="C12" s="96" t="s">
        <v>1</v>
      </c>
      <c r="D12" s="95" t="s">
        <v>262</v>
      </c>
      <c r="E12" s="96" t="s">
        <v>32</v>
      </c>
      <c r="F12" s="97">
        <v>42972</v>
      </c>
      <c r="G12" s="97">
        <v>43251</v>
      </c>
      <c r="H12" s="98" t="s">
        <v>189</v>
      </c>
      <c r="I12" s="99">
        <v>167815</v>
      </c>
      <c r="J12" s="99">
        <v>142216</v>
      </c>
      <c r="K12" s="98">
        <v>142216</v>
      </c>
      <c r="L12" s="100">
        <f t="shared" si="0"/>
        <v>84.745702112445258</v>
      </c>
      <c r="M12" s="101">
        <v>100</v>
      </c>
      <c r="N12" s="96" t="s">
        <v>3</v>
      </c>
    </row>
    <row r="13" spans="1:14" ht="306" x14ac:dyDescent="0.25">
      <c r="A13" s="96">
        <v>9</v>
      </c>
      <c r="B13" s="96" t="s">
        <v>30</v>
      </c>
      <c r="C13" s="96" t="s">
        <v>1</v>
      </c>
      <c r="D13" s="95" t="s">
        <v>263</v>
      </c>
      <c r="E13" s="96" t="s">
        <v>32</v>
      </c>
      <c r="F13" s="97">
        <v>42972</v>
      </c>
      <c r="G13" s="97">
        <v>43251</v>
      </c>
      <c r="H13" s="98" t="s">
        <v>189</v>
      </c>
      <c r="I13" s="99">
        <v>168169</v>
      </c>
      <c r="J13" s="99">
        <v>142516</v>
      </c>
      <c r="K13" s="98" t="s">
        <v>189</v>
      </c>
      <c r="L13" s="100" t="s">
        <v>189</v>
      </c>
      <c r="M13" s="101">
        <v>100</v>
      </c>
      <c r="N13" s="96" t="s">
        <v>3</v>
      </c>
    </row>
    <row r="14" spans="1:14" ht="306" x14ac:dyDescent="0.25">
      <c r="A14" s="96">
        <v>10</v>
      </c>
      <c r="B14" s="96" t="s">
        <v>30</v>
      </c>
      <c r="C14" s="96" t="s">
        <v>1</v>
      </c>
      <c r="D14" s="95" t="s">
        <v>264</v>
      </c>
      <c r="E14" s="96" t="s">
        <v>32</v>
      </c>
      <c r="F14" s="97">
        <v>42972</v>
      </c>
      <c r="G14" s="97">
        <v>43251</v>
      </c>
      <c r="H14" s="98" t="s">
        <v>189</v>
      </c>
      <c r="I14" s="99">
        <v>124006</v>
      </c>
      <c r="J14" s="99">
        <v>105090</v>
      </c>
      <c r="K14" s="98" t="s">
        <v>189</v>
      </c>
      <c r="L14" s="100" t="s">
        <v>189</v>
      </c>
      <c r="M14" s="101" t="s">
        <v>189</v>
      </c>
      <c r="N14" s="96" t="s">
        <v>10</v>
      </c>
    </row>
    <row r="15" spans="1:14" ht="306" x14ac:dyDescent="0.25">
      <c r="A15" s="96">
        <v>11</v>
      </c>
      <c r="B15" s="96" t="s">
        <v>30</v>
      </c>
      <c r="C15" s="96" t="s">
        <v>1</v>
      </c>
      <c r="D15" s="95" t="s">
        <v>265</v>
      </c>
      <c r="E15" s="96" t="s">
        <v>32</v>
      </c>
      <c r="F15" s="97">
        <v>42972</v>
      </c>
      <c r="G15" s="97">
        <v>43251</v>
      </c>
      <c r="H15" s="98" t="s">
        <v>189</v>
      </c>
      <c r="I15" s="99">
        <v>136597</v>
      </c>
      <c r="J15" s="99">
        <v>115760</v>
      </c>
      <c r="K15" s="98" t="s">
        <v>189</v>
      </c>
      <c r="L15" s="100" t="s">
        <v>189</v>
      </c>
      <c r="M15" s="101">
        <v>90</v>
      </c>
      <c r="N15" s="96" t="s">
        <v>10</v>
      </c>
    </row>
    <row r="16" spans="1:14" ht="229.5" x14ac:dyDescent="0.25">
      <c r="A16" s="96">
        <v>12</v>
      </c>
      <c r="B16" s="96" t="s">
        <v>30</v>
      </c>
      <c r="C16" s="96" t="s">
        <v>280</v>
      </c>
      <c r="D16" s="95" t="s">
        <v>622</v>
      </c>
      <c r="E16" s="96" t="s">
        <v>32</v>
      </c>
      <c r="F16" s="97">
        <v>43200</v>
      </c>
      <c r="G16" s="97">
        <v>43465</v>
      </c>
      <c r="H16" s="98" t="s">
        <v>189</v>
      </c>
      <c r="I16" s="99">
        <v>1500000</v>
      </c>
      <c r="J16" s="99">
        <v>549609</v>
      </c>
      <c r="K16" s="98" t="s">
        <v>189</v>
      </c>
      <c r="L16" s="100" t="s">
        <v>189</v>
      </c>
      <c r="M16" s="101" t="s">
        <v>189</v>
      </c>
      <c r="N16" s="96" t="s">
        <v>10</v>
      </c>
    </row>
    <row r="17" spans="1:14" ht="229.5" x14ac:dyDescent="0.25">
      <c r="A17" s="96">
        <v>13</v>
      </c>
      <c r="B17" s="96" t="s">
        <v>30</v>
      </c>
      <c r="C17" s="96" t="s">
        <v>280</v>
      </c>
      <c r="D17" s="95" t="s">
        <v>623</v>
      </c>
      <c r="E17" s="96" t="s">
        <v>32</v>
      </c>
      <c r="F17" s="97">
        <v>43200</v>
      </c>
      <c r="G17" s="97">
        <v>43465</v>
      </c>
      <c r="H17" s="98" t="s">
        <v>189</v>
      </c>
      <c r="I17" s="99">
        <v>1500000</v>
      </c>
      <c r="J17" s="99">
        <v>549609</v>
      </c>
      <c r="K17" s="98" t="s">
        <v>189</v>
      </c>
      <c r="L17" s="100" t="s">
        <v>189</v>
      </c>
      <c r="M17" s="101" t="s">
        <v>189</v>
      </c>
      <c r="N17" s="96" t="s">
        <v>10</v>
      </c>
    </row>
    <row r="18" spans="1:14" ht="229.5" x14ac:dyDescent="0.25">
      <c r="A18" s="96">
        <v>14</v>
      </c>
      <c r="B18" s="96" t="s">
        <v>30</v>
      </c>
      <c r="C18" s="96" t="s">
        <v>280</v>
      </c>
      <c r="D18" s="95" t="s">
        <v>624</v>
      </c>
      <c r="E18" s="96" t="s">
        <v>32</v>
      </c>
      <c r="F18" s="97">
        <v>43200</v>
      </c>
      <c r="G18" s="97">
        <v>43465</v>
      </c>
      <c r="H18" s="98" t="s">
        <v>189</v>
      </c>
      <c r="I18" s="99">
        <v>1500000</v>
      </c>
      <c r="J18" s="99">
        <v>549609</v>
      </c>
      <c r="K18" s="98" t="s">
        <v>189</v>
      </c>
      <c r="L18" s="100" t="s">
        <v>189</v>
      </c>
      <c r="M18" s="101" t="s">
        <v>189</v>
      </c>
      <c r="N18" s="96" t="s">
        <v>10</v>
      </c>
    </row>
    <row r="19" spans="1:14" ht="229.5" x14ac:dyDescent="0.25">
      <c r="A19" s="96">
        <v>15</v>
      </c>
      <c r="B19" s="96" t="s">
        <v>30</v>
      </c>
      <c r="C19" s="96" t="s">
        <v>280</v>
      </c>
      <c r="D19" s="95" t="s">
        <v>625</v>
      </c>
      <c r="E19" s="96" t="s">
        <v>32</v>
      </c>
      <c r="F19" s="97">
        <v>43200</v>
      </c>
      <c r="G19" s="97">
        <v>43465</v>
      </c>
      <c r="H19" s="98" t="s">
        <v>189</v>
      </c>
      <c r="I19" s="99">
        <v>1500000</v>
      </c>
      <c r="J19" s="99">
        <v>4246689</v>
      </c>
      <c r="K19" s="99">
        <v>578212</v>
      </c>
      <c r="L19" s="100">
        <f t="shared" si="0"/>
        <v>38.547466666666665</v>
      </c>
      <c r="M19" s="101">
        <v>10</v>
      </c>
      <c r="N19" s="96" t="s">
        <v>10</v>
      </c>
    </row>
    <row r="20" spans="1:14" ht="382.5" x14ac:dyDescent="0.25">
      <c r="A20" s="103">
        <v>1</v>
      </c>
      <c r="B20" s="103" t="s">
        <v>34</v>
      </c>
      <c r="C20" s="103" t="s">
        <v>280</v>
      </c>
      <c r="D20" s="104" t="s">
        <v>630</v>
      </c>
      <c r="E20" s="103" t="s">
        <v>5</v>
      </c>
      <c r="F20" s="105">
        <v>43146</v>
      </c>
      <c r="G20" s="105">
        <v>43346</v>
      </c>
      <c r="H20" s="106" t="s">
        <v>189</v>
      </c>
      <c r="I20" s="102">
        <v>900000</v>
      </c>
      <c r="J20" s="102">
        <v>584620</v>
      </c>
      <c r="K20" s="102">
        <v>308337</v>
      </c>
      <c r="L20" s="107">
        <f t="shared" si="0"/>
        <v>34.259666666666668</v>
      </c>
      <c r="M20" s="108">
        <v>85</v>
      </c>
      <c r="N20" s="103" t="s">
        <v>10</v>
      </c>
    </row>
    <row r="21" spans="1:14" ht="229.5" x14ac:dyDescent="0.25">
      <c r="A21" s="103">
        <v>2</v>
      </c>
      <c r="B21" s="103" t="s">
        <v>34</v>
      </c>
      <c r="C21" s="103" t="s">
        <v>31</v>
      </c>
      <c r="D21" s="104" t="s">
        <v>626</v>
      </c>
      <c r="E21" s="103" t="s">
        <v>5</v>
      </c>
      <c r="F21" s="105">
        <v>43256</v>
      </c>
      <c r="G21" s="105" t="s">
        <v>189</v>
      </c>
      <c r="H21" s="106" t="s">
        <v>189</v>
      </c>
      <c r="I21" s="102">
        <v>1900000</v>
      </c>
      <c r="J21" s="106" t="s">
        <v>189</v>
      </c>
      <c r="K21" s="106" t="s">
        <v>189</v>
      </c>
      <c r="L21" s="107" t="s">
        <v>189</v>
      </c>
      <c r="M21" s="108" t="s">
        <v>189</v>
      </c>
      <c r="N21" s="103" t="s">
        <v>57</v>
      </c>
    </row>
    <row r="22" spans="1:14" ht="229.5" x14ac:dyDescent="0.25">
      <c r="A22" s="103">
        <v>3</v>
      </c>
      <c r="B22" s="103" t="s">
        <v>34</v>
      </c>
      <c r="C22" s="103" t="s">
        <v>31</v>
      </c>
      <c r="D22" s="104" t="s">
        <v>627</v>
      </c>
      <c r="E22" s="103" t="s">
        <v>5</v>
      </c>
      <c r="F22" s="105">
        <v>43256</v>
      </c>
      <c r="G22" s="105" t="s">
        <v>189</v>
      </c>
      <c r="H22" s="106" t="s">
        <v>189</v>
      </c>
      <c r="I22" s="102">
        <v>1600000</v>
      </c>
      <c r="J22" s="106" t="s">
        <v>189</v>
      </c>
      <c r="K22" s="106" t="s">
        <v>189</v>
      </c>
      <c r="L22" s="107" t="s">
        <v>189</v>
      </c>
      <c r="M22" s="108" t="s">
        <v>189</v>
      </c>
      <c r="N22" s="103" t="s">
        <v>57</v>
      </c>
    </row>
    <row r="23" spans="1:14" ht="229.5" x14ac:dyDescent="0.25">
      <c r="A23" s="103">
        <v>4</v>
      </c>
      <c r="B23" s="103" t="s">
        <v>34</v>
      </c>
      <c r="C23" s="103" t="s">
        <v>31</v>
      </c>
      <c r="D23" s="104" t="s">
        <v>628</v>
      </c>
      <c r="E23" s="103" t="s">
        <v>5</v>
      </c>
      <c r="F23" s="105">
        <v>43256</v>
      </c>
      <c r="G23" s="105" t="s">
        <v>189</v>
      </c>
      <c r="H23" s="106" t="s">
        <v>189</v>
      </c>
      <c r="I23" s="102">
        <v>1710000</v>
      </c>
      <c r="J23" s="106" t="s">
        <v>189</v>
      </c>
      <c r="K23" s="106" t="s">
        <v>189</v>
      </c>
      <c r="L23" s="107" t="s">
        <v>189</v>
      </c>
      <c r="M23" s="108" t="s">
        <v>189</v>
      </c>
      <c r="N23" s="103" t="s">
        <v>57</v>
      </c>
    </row>
    <row r="24" spans="1:14" ht="229.5" x14ac:dyDescent="0.25">
      <c r="A24" s="103">
        <v>5</v>
      </c>
      <c r="B24" s="103" t="s">
        <v>34</v>
      </c>
      <c r="C24" s="103" t="s">
        <v>31</v>
      </c>
      <c r="D24" s="104" t="s">
        <v>629</v>
      </c>
      <c r="E24" s="103" t="s">
        <v>5</v>
      </c>
      <c r="F24" s="105">
        <v>43256</v>
      </c>
      <c r="G24" s="105" t="s">
        <v>189</v>
      </c>
      <c r="H24" s="106" t="s">
        <v>189</v>
      </c>
      <c r="I24" s="102">
        <v>1760000</v>
      </c>
      <c r="J24" s="106" t="s">
        <v>189</v>
      </c>
      <c r="K24" s="106" t="s">
        <v>189</v>
      </c>
      <c r="L24" s="107" t="s">
        <v>189</v>
      </c>
      <c r="M24" s="108" t="s">
        <v>189</v>
      </c>
      <c r="N24" s="103" t="s">
        <v>57</v>
      </c>
    </row>
    <row r="25" spans="1:14" ht="306" x14ac:dyDescent="0.25">
      <c r="A25" s="103">
        <v>6</v>
      </c>
      <c r="B25" s="103" t="s">
        <v>34</v>
      </c>
      <c r="C25" s="103" t="s">
        <v>31</v>
      </c>
      <c r="D25" s="104" t="s">
        <v>266</v>
      </c>
      <c r="E25" s="103" t="s">
        <v>5</v>
      </c>
      <c r="F25" s="105">
        <v>43115</v>
      </c>
      <c r="G25" s="105">
        <v>43298</v>
      </c>
      <c r="H25" s="106" t="s">
        <v>189</v>
      </c>
      <c r="I25" s="102">
        <v>1605000</v>
      </c>
      <c r="J25" s="102">
        <v>574600</v>
      </c>
      <c r="K25" s="102">
        <v>329725.64</v>
      </c>
      <c r="L25" s="107">
        <f t="shared" si="0"/>
        <v>20.543653582554516</v>
      </c>
      <c r="M25" s="108">
        <v>75</v>
      </c>
      <c r="N25" s="103" t="s">
        <v>10</v>
      </c>
    </row>
    <row r="26" spans="1:14" ht="306" x14ac:dyDescent="0.25">
      <c r="A26" s="103">
        <v>7</v>
      </c>
      <c r="B26" s="103" t="s">
        <v>34</v>
      </c>
      <c r="C26" s="103" t="s">
        <v>31</v>
      </c>
      <c r="D26" s="104" t="s">
        <v>267</v>
      </c>
      <c r="E26" s="103" t="s">
        <v>5</v>
      </c>
      <c r="F26" s="105">
        <v>43115</v>
      </c>
      <c r="G26" s="105">
        <v>43292</v>
      </c>
      <c r="H26" s="106" t="s">
        <v>189</v>
      </c>
      <c r="I26" s="102">
        <v>1310000</v>
      </c>
      <c r="J26" s="102">
        <v>457850</v>
      </c>
      <c r="K26" s="106" t="s">
        <v>189</v>
      </c>
      <c r="L26" s="107" t="s">
        <v>189</v>
      </c>
      <c r="M26" s="108">
        <v>60</v>
      </c>
      <c r="N26" s="103" t="s">
        <v>10</v>
      </c>
    </row>
    <row r="27" spans="1:14" ht="382.5" x14ac:dyDescent="0.25">
      <c r="A27" s="103">
        <v>8</v>
      </c>
      <c r="B27" s="103" t="s">
        <v>34</v>
      </c>
      <c r="C27" s="103" t="s">
        <v>31</v>
      </c>
      <c r="D27" s="104" t="s">
        <v>268</v>
      </c>
      <c r="E27" s="103" t="s">
        <v>5</v>
      </c>
      <c r="F27" s="105">
        <v>43115</v>
      </c>
      <c r="G27" s="105">
        <v>43287</v>
      </c>
      <c r="H27" s="106" t="s">
        <v>189</v>
      </c>
      <c r="I27" s="102">
        <v>1740000</v>
      </c>
      <c r="J27" s="102">
        <v>644050</v>
      </c>
      <c r="K27" s="102">
        <v>515378.68</v>
      </c>
      <c r="L27" s="107">
        <f t="shared" si="0"/>
        <v>29.619464367816093</v>
      </c>
      <c r="M27" s="108">
        <v>90</v>
      </c>
      <c r="N27" s="103" t="s">
        <v>10</v>
      </c>
    </row>
    <row r="28" spans="1:14" ht="306" x14ac:dyDescent="0.25">
      <c r="A28" s="103">
        <v>9</v>
      </c>
      <c r="B28" s="103" t="s">
        <v>34</v>
      </c>
      <c r="C28" s="103" t="s">
        <v>31</v>
      </c>
      <c r="D28" s="104" t="s">
        <v>269</v>
      </c>
      <c r="E28" s="103" t="s">
        <v>5</v>
      </c>
      <c r="F28" s="105">
        <v>43115</v>
      </c>
      <c r="G28" s="105">
        <v>43298</v>
      </c>
      <c r="H28" s="106" t="s">
        <v>189</v>
      </c>
      <c r="I28" s="102">
        <v>1100000</v>
      </c>
      <c r="J28" s="102">
        <v>388150</v>
      </c>
      <c r="K28" s="102">
        <v>206735.12</v>
      </c>
      <c r="L28" s="107">
        <f t="shared" si="0"/>
        <v>18.794101818181819</v>
      </c>
      <c r="M28" s="108">
        <v>80</v>
      </c>
      <c r="N28" s="103" t="s">
        <v>10</v>
      </c>
    </row>
    <row r="29" spans="1:14" ht="382.5" x14ac:dyDescent="0.25">
      <c r="A29" s="103">
        <v>10</v>
      </c>
      <c r="B29" s="103" t="s">
        <v>34</v>
      </c>
      <c r="C29" s="103" t="s">
        <v>31</v>
      </c>
      <c r="D29" s="104" t="s">
        <v>270</v>
      </c>
      <c r="E29" s="103" t="s">
        <v>5</v>
      </c>
      <c r="F29" s="105">
        <v>43115</v>
      </c>
      <c r="G29" s="105">
        <v>43293</v>
      </c>
      <c r="H29" s="106" t="s">
        <v>189</v>
      </c>
      <c r="I29" s="102">
        <v>1095000</v>
      </c>
      <c r="J29" s="102">
        <v>548100</v>
      </c>
      <c r="K29" s="102">
        <v>544260</v>
      </c>
      <c r="L29" s="107">
        <f t="shared" si="0"/>
        <v>49.704109589041096</v>
      </c>
      <c r="M29" s="108">
        <v>90</v>
      </c>
      <c r="N29" s="103" t="s">
        <v>10</v>
      </c>
    </row>
    <row r="30" spans="1:14" ht="229.5" x14ac:dyDescent="0.25">
      <c r="A30" s="109">
        <v>1</v>
      </c>
      <c r="B30" s="109" t="s">
        <v>238</v>
      </c>
      <c r="C30" s="109" t="s">
        <v>33</v>
      </c>
      <c r="D30" s="110" t="s">
        <v>239</v>
      </c>
      <c r="E30" s="109" t="s">
        <v>9</v>
      </c>
      <c r="F30" s="111">
        <v>42858</v>
      </c>
      <c r="G30" s="111">
        <v>43359</v>
      </c>
      <c r="H30" s="112">
        <v>561744</v>
      </c>
      <c r="I30" s="112">
        <v>1365000</v>
      </c>
      <c r="J30" s="112">
        <v>2730000</v>
      </c>
      <c r="K30" s="113">
        <v>447581</v>
      </c>
      <c r="L30" s="114">
        <f t="shared" si="0"/>
        <v>32.789816849816852</v>
      </c>
      <c r="M30" s="115">
        <v>70</v>
      </c>
      <c r="N30" s="109" t="s">
        <v>10</v>
      </c>
    </row>
    <row r="31" spans="1:14" ht="229.5" x14ac:dyDescent="0.25">
      <c r="A31" s="109">
        <v>2</v>
      </c>
      <c r="B31" s="109" t="s">
        <v>238</v>
      </c>
      <c r="C31" s="109" t="s">
        <v>1</v>
      </c>
      <c r="D31" s="110" t="s">
        <v>493</v>
      </c>
      <c r="E31" s="109" t="s">
        <v>9</v>
      </c>
      <c r="F31" s="111">
        <v>42964</v>
      </c>
      <c r="G31" s="111">
        <v>43258</v>
      </c>
      <c r="H31" s="113" t="s">
        <v>189</v>
      </c>
      <c r="I31" s="112">
        <v>818800</v>
      </c>
      <c r="J31" s="112">
        <v>818800</v>
      </c>
      <c r="K31" s="113">
        <v>778779</v>
      </c>
      <c r="L31" s="114">
        <f t="shared" si="0"/>
        <v>95.112237420615529</v>
      </c>
      <c r="M31" s="115">
        <v>80</v>
      </c>
      <c r="N31" s="109" t="s">
        <v>10</v>
      </c>
    </row>
    <row r="32" spans="1:14" ht="229.5" x14ac:dyDescent="0.25">
      <c r="A32" s="124">
        <v>1</v>
      </c>
      <c r="B32" s="124" t="s">
        <v>35</v>
      </c>
      <c r="C32" s="124" t="s">
        <v>1</v>
      </c>
      <c r="D32" s="125" t="s">
        <v>494</v>
      </c>
      <c r="E32" s="124" t="s">
        <v>4</v>
      </c>
      <c r="F32" s="126">
        <v>2018</v>
      </c>
      <c r="G32" s="127" t="s">
        <v>189</v>
      </c>
      <c r="H32" s="128" t="s">
        <v>189</v>
      </c>
      <c r="I32" s="129">
        <v>5000000</v>
      </c>
      <c r="J32" s="129">
        <v>6250000</v>
      </c>
      <c r="K32" s="130" t="s">
        <v>189</v>
      </c>
      <c r="L32" s="100" t="s">
        <v>189</v>
      </c>
      <c r="M32" s="130" t="s">
        <v>189</v>
      </c>
      <c r="N32" s="124" t="s">
        <v>57</v>
      </c>
    </row>
    <row r="33" spans="1:14" ht="229.5" x14ac:dyDescent="0.25">
      <c r="A33" s="124">
        <v>2</v>
      </c>
      <c r="B33" s="124" t="s">
        <v>35</v>
      </c>
      <c r="C33" s="124" t="s">
        <v>1</v>
      </c>
      <c r="D33" s="131" t="s">
        <v>495</v>
      </c>
      <c r="E33" s="124" t="s">
        <v>4</v>
      </c>
      <c r="F33" s="126">
        <v>2018</v>
      </c>
      <c r="G33" s="127" t="s">
        <v>189</v>
      </c>
      <c r="H33" s="128" t="s">
        <v>189</v>
      </c>
      <c r="I33" s="129">
        <v>500000</v>
      </c>
      <c r="J33" s="129">
        <v>800000</v>
      </c>
      <c r="K33" s="130" t="s">
        <v>189</v>
      </c>
      <c r="L33" s="100" t="s">
        <v>189</v>
      </c>
      <c r="M33" s="130" t="s">
        <v>189</v>
      </c>
      <c r="N33" s="124" t="s">
        <v>57</v>
      </c>
    </row>
    <row r="34" spans="1:14" ht="229.5" x14ac:dyDescent="0.25">
      <c r="A34" s="124">
        <v>3</v>
      </c>
      <c r="B34" s="124" t="s">
        <v>35</v>
      </c>
      <c r="C34" s="124" t="s">
        <v>31</v>
      </c>
      <c r="D34" s="131" t="s">
        <v>230</v>
      </c>
      <c r="E34" s="124" t="s">
        <v>4</v>
      </c>
      <c r="F34" s="126">
        <v>2018</v>
      </c>
      <c r="G34" s="127" t="s">
        <v>189</v>
      </c>
      <c r="H34" s="128" t="s">
        <v>189</v>
      </c>
      <c r="I34" s="129">
        <v>1750000</v>
      </c>
      <c r="J34" s="129">
        <v>2553000</v>
      </c>
      <c r="K34" s="130" t="s">
        <v>189</v>
      </c>
      <c r="L34" s="100" t="s">
        <v>189</v>
      </c>
      <c r="M34" s="130" t="s">
        <v>189</v>
      </c>
      <c r="N34" s="124" t="s">
        <v>57</v>
      </c>
    </row>
    <row r="35" spans="1:14" ht="229.5" x14ac:dyDescent="0.25">
      <c r="A35" s="96">
        <v>4</v>
      </c>
      <c r="B35" s="96" t="s">
        <v>35</v>
      </c>
      <c r="C35" s="96" t="s">
        <v>31</v>
      </c>
      <c r="D35" s="132" t="s">
        <v>496</v>
      </c>
      <c r="E35" s="96" t="s">
        <v>4</v>
      </c>
      <c r="F35" s="126">
        <v>2018</v>
      </c>
      <c r="G35" s="127" t="s">
        <v>189</v>
      </c>
      <c r="H35" s="98" t="s">
        <v>189</v>
      </c>
      <c r="I35" s="129">
        <v>800000</v>
      </c>
      <c r="J35" s="99">
        <v>800000</v>
      </c>
      <c r="K35" s="130" t="s">
        <v>189</v>
      </c>
      <c r="L35" s="100" t="s">
        <v>189</v>
      </c>
      <c r="M35" s="130" t="s">
        <v>189</v>
      </c>
      <c r="N35" s="124" t="s">
        <v>57</v>
      </c>
    </row>
    <row r="36" spans="1:14" ht="229.5" x14ac:dyDescent="0.25">
      <c r="A36" s="29">
        <v>1</v>
      </c>
      <c r="B36" s="29" t="s">
        <v>36</v>
      </c>
      <c r="C36" s="29" t="s">
        <v>37</v>
      </c>
      <c r="D36" s="30" t="s">
        <v>38</v>
      </c>
      <c r="E36" s="29" t="s">
        <v>5</v>
      </c>
      <c r="F36" s="29" t="s">
        <v>189</v>
      </c>
      <c r="G36" s="29" t="s">
        <v>189</v>
      </c>
      <c r="H36" s="70" t="s">
        <v>189</v>
      </c>
      <c r="I36" s="71">
        <v>2000000</v>
      </c>
      <c r="J36" s="71">
        <v>247941000</v>
      </c>
      <c r="K36" s="70" t="s">
        <v>189</v>
      </c>
      <c r="L36" s="37" t="s">
        <v>189</v>
      </c>
      <c r="M36" s="36" t="s">
        <v>189</v>
      </c>
      <c r="N36" s="29" t="s">
        <v>57</v>
      </c>
    </row>
    <row r="37" spans="1:14" ht="229.5" x14ac:dyDescent="0.25">
      <c r="A37" s="29">
        <v>2</v>
      </c>
      <c r="B37" s="29" t="s">
        <v>36</v>
      </c>
      <c r="C37" s="29" t="s">
        <v>37</v>
      </c>
      <c r="D37" s="30" t="s">
        <v>279</v>
      </c>
      <c r="E37" s="29" t="s">
        <v>7</v>
      </c>
      <c r="F37" s="29">
        <v>2016</v>
      </c>
      <c r="G37" s="29">
        <v>2020</v>
      </c>
      <c r="H37" s="71">
        <v>8948369</v>
      </c>
      <c r="I37" s="71">
        <v>6000000</v>
      </c>
      <c r="J37" s="71">
        <v>55130000</v>
      </c>
      <c r="K37" s="70" t="s">
        <v>189</v>
      </c>
      <c r="L37" s="37" t="s">
        <v>189</v>
      </c>
      <c r="M37" s="44">
        <v>16.2</v>
      </c>
      <c r="N37" s="29" t="s">
        <v>10</v>
      </c>
    </row>
    <row r="38" spans="1:14" s="5" customFormat="1" ht="229.5" x14ac:dyDescent="0.25">
      <c r="A38" s="29">
        <v>3</v>
      </c>
      <c r="B38" s="29" t="s">
        <v>36</v>
      </c>
      <c r="C38" s="29" t="s">
        <v>37</v>
      </c>
      <c r="D38" s="30" t="s">
        <v>40</v>
      </c>
      <c r="E38" s="29" t="s">
        <v>5</v>
      </c>
      <c r="F38" s="29">
        <v>2014</v>
      </c>
      <c r="G38" s="29">
        <v>2020</v>
      </c>
      <c r="H38" s="71">
        <v>57333672</v>
      </c>
      <c r="I38" s="71">
        <v>12000000</v>
      </c>
      <c r="J38" s="71">
        <v>163356000</v>
      </c>
      <c r="K38" s="70" t="s">
        <v>189</v>
      </c>
      <c r="L38" s="37" t="s">
        <v>189</v>
      </c>
      <c r="M38" s="44">
        <v>35</v>
      </c>
      <c r="N38" s="29" t="s">
        <v>10</v>
      </c>
    </row>
    <row r="39" spans="1:14" ht="229.5" x14ac:dyDescent="0.25">
      <c r="A39" s="142">
        <v>1</v>
      </c>
      <c r="B39" s="142" t="s">
        <v>41</v>
      </c>
      <c r="C39" s="142" t="s">
        <v>43</v>
      </c>
      <c r="D39" s="159" t="s">
        <v>215</v>
      </c>
      <c r="E39" s="142" t="s">
        <v>5</v>
      </c>
      <c r="F39" s="154">
        <v>43252</v>
      </c>
      <c r="G39" s="154" t="s">
        <v>189</v>
      </c>
      <c r="H39" s="154" t="s">
        <v>189</v>
      </c>
      <c r="I39" s="224">
        <v>7000000</v>
      </c>
      <c r="J39" s="224">
        <v>60000000</v>
      </c>
      <c r="K39" s="154" t="s">
        <v>189</v>
      </c>
      <c r="L39" s="225" t="s">
        <v>189</v>
      </c>
      <c r="M39" s="154" t="s">
        <v>189</v>
      </c>
      <c r="N39" s="142" t="s">
        <v>57</v>
      </c>
    </row>
    <row r="40" spans="1:14" ht="229.5" x14ac:dyDescent="0.25">
      <c r="A40" s="142">
        <v>2</v>
      </c>
      <c r="B40" s="142" t="s">
        <v>41</v>
      </c>
      <c r="C40" s="142" t="s">
        <v>280</v>
      </c>
      <c r="D40" s="159" t="s">
        <v>509</v>
      </c>
      <c r="E40" s="142" t="s">
        <v>8</v>
      </c>
      <c r="F40" s="154" t="s">
        <v>189</v>
      </c>
      <c r="G40" s="154" t="s">
        <v>189</v>
      </c>
      <c r="H40" s="154" t="s">
        <v>189</v>
      </c>
      <c r="I40" s="224">
        <v>1450000</v>
      </c>
      <c r="J40" s="224">
        <v>12000000</v>
      </c>
      <c r="K40" s="154" t="s">
        <v>189</v>
      </c>
      <c r="L40" s="225" t="s">
        <v>189</v>
      </c>
      <c r="M40" s="154" t="s">
        <v>189</v>
      </c>
      <c r="N40" s="142" t="s">
        <v>57</v>
      </c>
    </row>
    <row r="41" spans="1:14" ht="229.5" x14ac:dyDescent="0.25">
      <c r="A41" s="142">
        <v>3</v>
      </c>
      <c r="B41" s="142" t="s">
        <v>41</v>
      </c>
      <c r="C41" s="142" t="s">
        <v>280</v>
      </c>
      <c r="D41" s="159" t="s">
        <v>506</v>
      </c>
      <c r="E41" s="142" t="s">
        <v>13</v>
      </c>
      <c r="F41" s="154">
        <v>43252</v>
      </c>
      <c r="G41" s="154" t="s">
        <v>189</v>
      </c>
      <c r="H41" s="154" t="s">
        <v>189</v>
      </c>
      <c r="I41" s="224">
        <v>210000</v>
      </c>
      <c r="J41" s="224">
        <v>210000</v>
      </c>
      <c r="K41" s="154" t="s">
        <v>189</v>
      </c>
      <c r="L41" s="225" t="s">
        <v>189</v>
      </c>
      <c r="M41" s="154" t="s">
        <v>189</v>
      </c>
      <c r="N41" s="142" t="s">
        <v>57</v>
      </c>
    </row>
    <row r="42" spans="1:14" ht="229.5" x14ac:dyDescent="0.25">
      <c r="A42" s="142">
        <v>4</v>
      </c>
      <c r="B42" s="142" t="s">
        <v>41</v>
      </c>
      <c r="C42" s="142" t="s">
        <v>280</v>
      </c>
      <c r="D42" s="159" t="s">
        <v>507</v>
      </c>
      <c r="E42" s="142" t="s">
        <v>5</v>
      </c>
      <c r="F42" s="154">
        <v>43252</v>
      </c>
      <c r="G42" s="154" t="s">
        <v>189</v>
      </c>
      <c r="H42" s="154" t="s">
        <v>189</v>
      </c>
      <c r="I42" s="224">
        <v>250000</v>
      </c>
      <c r="J42" s="224">
        <v>250000</v>
      </c>
      <c r="K42" s="154" t="s">
        <v>189</v>
      </c>
      <c r="L42" s="225" t="s">
        <v>189</v>
      </c>
      <c r="M42" s="154" t="s">
        <v>189</v>
      </c>
      <c r="N42" s="142" t="s">
        <v>10</v>
      </c>
    </row>
    <row r="43" spans="1:14" ht="382.5" x14ac:dyDescent="0.25">
      <c r="A43" s="142">
        <v>5</v>
      </c>
      <c r="B43" s="142" t="s">
        <v>41</v>
      </c>
      <c r="C43" s="142" t="s">
        <v>280</v>
      </c>
      <c r="D43" s="159" t="s">
        <v>44</v>
      </c>
      <c r="E43" s="142" t="s">
        <v>6</v>
      </c>
      <c r="F43" s="154" t="s">
        <v>189</v>
      </c>
      <c r="G43" s="154" t="s">
        <v>189</v>
      </c>
      <c r="H43" s="154" t="s">
        <v>189</v>
      </c>
      <c r="I43" s="224">
        <v>2000</v>
      </c>
      <c r="J43" s="224">
        <v>9501000</v>
      </c>
      <c r="K43" s="226" t="s">
        <v>189</v>
      </c>
      <c r="L43" s="225" t="s">
        <v>189</v>
      </c>
      <c r="M43" s="154" t="s">
        <v>189</v>
      </c>
      <c r="N43" s="142" t="s">
        <v>508</v>
      </c>
    </row>
    <row r="44" spans="1:14" ht="382.5" x14ac:dyDescent="0.25">
      <c r="A44" s="142">
        <v>6</v>
      </c>
      <c r="B44" s="142" t="s">
        <v>41</v>
      </c>
      <c r="C44" s="142" t="s">
        <v>280</v>
      </c>
      <c r="D44" s="159" t="s">
        <v>45</v>
      </c>
      <c r="E44" s="142" t="s">
        <v>6</v>
      </c>
      <c r="F44" s="154" t="s">
        <v>189</v>
      </c>
      <c r="G44" s="154" t="s">
        <v>189</v>
      </c>
      <c r="H44" s="154" t="s">
        <v>189</v>
      </c>
      <c r="I44" s="224">
        <v>2000</v>
      </c>
      <c r="J44" s="224">
        <v>11970000</v>
      </c>
      <c r="K44" s="226" t="s">
        <v>189</v>
      </c>
      <c r="L44" s="225" t="s">
        <v>189</v>
      </c>
      <c r="M44" s="154" t="s">
        <v>189</v>
      </c>
      <c r="N44" s="142" t="s">
        <v>508</v>
      </c>
    </row>
    <row r="45" spans="1:14" ht="229.5" x14ac:dyDescent="0.25">
      <c r="A45" s="77">
        <v>1</v>
      </c>
      <c r="B45" s="77" t="s">
        <v>46</v>
      </c>
      <c r="C45" s="77" t="s">
        <v>31</v>
      </c>
      <c r="D45" s="133" t="s">
        <v>632</v>
      </c>
      <c r="E45" s="134" t="s">
        <v>13</v>
      </c>
      <c r="F45" s="93">
        <v>42433</v>
      </c>
      <c r="G45" s="93" t="s">
        <v>189</v>
      </c>
      <c r="H45" s="135">
        <v>102770</v>
      </c>
      <c r="I45" s="235">
        <v>21010000</v>
      </c>
      <c r="J45" s="135">
        <v>1287000</v>
      </c>
      <c r="K45" s="136" t="s">
        <v>189</v>
      </c>
      <c r="L45" s="81" t="s">
        <v>189</v>
      </c>
      <c r="M45" s="82">
        <v>8</v>
      </c>
      <c r="N45" s="77" t="s">
        <v>10</v>
      </c>
    </row>
    <row r="46" spans="1:14" ht="229.5" x14ac:dyDescent="0.25">
      <c r="A46" s="77">
        <v>2</v>
      </c>
      <c r="B46" s="137" t="s">
        <v>46</v>
      </c>
      <c r="C46" s="77" t="s">
        <v>31</v>
      </c>
      <c r="D46" s="133" t="s">
        <v>633</v>
      </c>
      <c r="E46" s="134" t="s">
        <v>13</v>
      </c>
      <c r="F46" s="93">
        <v>42906</v>
      </c>
      <c r="G46" s="93" t="s">
        <v>189</v>
      </c>
      <c r="H46" s="135">
        <v>907464.89</v>
      </c>
      <c r="I46" s="236"/>
      <c r="J46" s="135">
        <v>14158000</v>
      </c>
      <c r="K46" s="135">
        <v>5847883</v>
      </c>
      <c r="L46" s="81">
        <v>41</v>
      </c>
      <c r="M46" s="82">
        <v>47</v>
      </c>
      <c r="N46" s="77" t="s">
        <v>10</v>
      </c>
    </row>
    <row r="47" spans="1:14" ht="306" x14ac:dyDescent="0.25">
      <c r="A47" s="77">
        <v>3</v>
      </c>
      <c r="B47" s="77" t="s">
        <v>46</v>
      </c>
      <c r="C47" s="77" t="s">
        <v>280</v>
      </c>
      <c r="D47" s="133" t="s">
        <v>634</v>
      </c>
      <c r="E47" s="134" t="s">
        <v>13</v>
      </c>
      <c r="F47" s="93">
        <v>43048</v>
      </c>
      <c r="G47" s="93" t="s">
        <v>189</v>
      </c>
      <c r="H47" s="136" t="s">
        <v>189</v>
      </c>
      <c r="I47" s="236"/>
      <c r="J47" s="135">
        <v>266000</v>
      </c>
      <c r="K47" s="135">
        <v>146369</v>
      </c>
      <c r="L47" s="81">
        <v>55</v>
      </c>
      <c r="M47" s="82">
        <v>55</v>
      </c>
      <c r="N47" s="77" t="s">
        <v>10</v>
      </c>
    </row>
    <row r="48" spans="1:14" ht="229.5" x14ac:dyDescent="0.25">
      <c r="A48" s="77">
        <v>4</v>
      </c>
      <c r="B48" s="77" t="s">
        <v>46</v>
      </c>
      <c r="C48" s="77" t="s">
        <v>280</v>
      </c>
      <c r="D48" s="133" t="s">
        <v>635</v>
      </c>
      <c r="E48" s="134" t="s">
        <v>13</v>
      </c>
      <c r="F48" s="93">
        <v>43137</v>
      </c>
      <c r="G48" s="93" t="s">
        <v>189</v>
      </c>
      <c r="H48" s="136" t="s">
        <v>189</v>
      </c>
      <c r="I48" s="236"/>
      <c r="J48" s="135">
        <v>671000</v>
      </c>
      <c r="K48" s="136" t="s">
        <v>189</v>
      </c>
      <c r="L48" s="81" t="s">
        <v>189</v>
      </c>
      <c r="M48" s="82" t="s">
        <v>189</v>
      </c>
      <c r="N48" s="77" t="s">
        <v>10</v>
      </c>
    </row>
    <row r="49" spans="1:14" ht="229.5" x14ac:dyDescent="0.25">
      <c r="A49" s="77">
        <v>5</v>
      </c>
      <c r="B49" s="77" t="s">
        <v>46</v>
      </c>
      <c r="C49" s="77" t="s">
        <v>280</v>
      </c>
      <c r="D49" s="133" t="s">
        <v>636</v>
      </c>
      <c r="E49" s="134" t="s">
        <v>13</v>
      </c>
      <c r="F49" s="93">
        <v>43144</v>
      </c>
      <c r="G49" s="93" t="s">
        <v>189</v>
      </c>
      <c r="H49" s="136" t="s">
        <v>189</v>
      </c>
      <c r="I49" s="236"/>
      <c r="J49" s="135">
        <v>630000</v>
      </c>
      <c r="K49" s="136" t="s">
        <v>189</v>
      </c>
      <c r="L49" s="81" t="s">
        <v>189</v>
      </c>
      <c r="M49" s="136" t="s">
        <v>189</v>
      </c>
      <c r="N49" s="77" t="s">
        <v>10</v>
      </c>
    </row>
    <row r="50" spans="1:14" ht="382.5" x14ac:dyDescent="0.25">
      <c r="A50" s="77">
        <v>6</v>
      </c>
      <c r="B50" s="77" t="s">
        <v>46</v>
      </c>
      <c r="C50" s="77" t="s">
        <v>1</v>
      </c>
      <c r="D50" s="133" t="s">
        <v>637</v>
      </c>
      <c r="E50" s="134" t="s">
        <v>13</v>
      </c>
      <c r="F50" s="93">
        <v>43174</v>
      </c>
      <c r="G50" s="93" t="s">
        <v>189</v>
      </c>
      <c r="H50" s="136" t="s">
        <v>189</v>
      </c>
      <c r="I50" s="236"/>
      <c r="J50" s="135">
        <v>488000</v>
      </c>
      <c r="K50" s="136" t="s">
        <v>189</v>
      </c>
      <c r="L50" s="81" t="s">
        <v>189</v>
      </c>
      <c r="M50" s="82" t="s">
        <v>189</v>
      </c>
      <c r="N50" s="77" t="s">
        <v>10</v>
      </c>
    </row>
    <row r="51" spans="1:14" ht="229.5" x14ac:dyDescent="0.25">
      <c r="A51" s="77">
        <v>7</v>
      </c>
      <c r="B51" s="77" t="s">
        <v>46</v>
      </c>
      <c r="C51" s="77" t="s">
        <v>280</v>
      </c>
      <c r="D51" s="133" t="s">
        <v>638</v>
      </c>
      <c r="E51" s="134" t="s">
        <v>13</v>
      </c>
      <c r="F51" s="93">
        <v>43175</v>
      </c>
      <c r="G51" s="93" t="s">
        <v>189</v>
      </c>
      <c r="H51" s="136" t="s">
        <v>189</v>
      </c>
      <c r="I51" s="236"/>
      <c r="J51" s="135">
        <v>134680</v>
      </c>
      <c r="K51" s="136" t="s">
        <v>189</v>
      </c>
      <c r="L51" s="81" t="s">
        <v>189</v>
      </c>
      <c r="M51" s="136" t="s">
        <v>189</v>
      </c>
      <c r="N51" s="77" t="s">
        <v>10</v>
      </c>
    </row>
    <row r="52" spans="1:14" ht="382.5" x14ac:dyDescent="0.25">
      <c r="A52" s="77">
        <v>8</v>
      </c>
      <c r="B52" s="77" t="s">
        <v>46</v>
      </c>
      <c r="C52" s="77" t="s">
        <v>31</v>
      </c>
      <c r="D52" s="133" t="s">
        <v>639</v>
      </c>
      <c r="E52" s="134" t="s">
        <v>13</v>
      </c>
      <c r="F52" s="93">
        <v>43187</v>
      </c>
      <c r="G52" s="93" t="s">
        <v>189</v>
      </c>
      <c r="H52" s="136" t="s">
        <v>189</v>
      </c>
      <c r="I52" s="236"/>
      <c r="J52" s="135">
        <v>636000</v>
      </c>
      <c r="K52" s="136" t="s">
        <v>189</v>
      </c>
      <c r="L52" s="81" t="s">
        <v>189</v>
      </c>
      <c r="M52" s="136" t="s">
        <v>189</v>
      </c>
      <c r="N52" s="77" t="s">
        <v>10</v>
      </c>
    </row>
    <row r="53" spans="1:14" ht="229.5" x14ac:dyDescent="0.25">
      <c r="A53" s="77">
        <v>9</v>
      </c>
      <c r="B53" s="77" t="s">
        <v>46</v>
      </c>
      <c r="C53" s="77" t="s">
        <v>31</v>
      </c>
      <c r="D53" s="133" t="s">
        <v>640</v>
      </c>
      <c r="E53" s="134" t="s">
        <v>13</v>
      </c>
      <c r="F53" s="93">
        <v>43189</v>
      </c>
      <c r="G53" s="93" t="s">
        <v>189</v>
      </c>
      <c r="H53" s="93" t="s">
        <v>189</v>
      </c>
      <c r="I53" s="236"/>
      <c r="J53" s="135">
        <v>264988</v>
      </c>
      <c r="K53" s="136" t="s">
        <v>189</v>
      </c>
      <c r="L53" s="81" t="s">
        <v>189</v>
      </c>
      <c r="M53" s="136" t="s">
        <v>189</v>
      </c>
      <c r="N53" s="77" t="s">
        <v>10</v>
      </c>
    </row>
    <row r="54" spans="1:14" ht="229.5" x14ac:dyDescent="0.25">
      <c r="A54" s="77">
        <v>10</v>
      </c>
      <c r="B54" s="77" t="s">
        <v>46</v>
      </c>
      <c r="C54" s="77" t="s">
        <v>280</v>
      </c>
      <c r="D54" s="133" t="s">
        <v>641</v>
      </c>
      <c r="E54" s="134" t="s">
        <v>13</v>
      </c>
      <c r="F54" s="93">
        <v>43111</v>
      </c>
      <c r="G54" s="93" t="s">
        <v>189</v>
      </c>
      <c r="H54" s="93" t="s">
        <v>189</v>
      </c>
      <c r="I54" s="236"/>
      <c r="J54" s="135">
        <v>521000</v>
      </c>
      <c r="K54" s="136">
        <v>91848</v>
      </c>
      <c r="L54" s="81">
        <v>17</v>
      </c>
      <c r="M54" s="136">
        <v>17</v>
      </c>
      <c r="N54" s="77" t="s">
        <v>10</v>
      </c>
    </row>
    <row r="55" spans="1:14" ht="229.5" x14ac:dyDescent="0.25">
      <c r="A55" s="77">
        <v>11</v>
      </c>
      <c r="B55" s="77" t="s">
        <v>46</v>
      </c>
      <c r="C55" s="77" t="s">
        <v>1</v>
      </c>
      <c r="D55" s="133" t="s">
        <v>642</v>
      </c>
      <c r="E55" s="134" t="s">
        <v>13</v>
      </c>
      <c r="F55" s="93">
        <v>43280</v>
      </c>
      <c r="G55" s="93" t="s">
        <v>189</v>
      </c>
      <c r="H55" s="138" t="s">
        <v>189</v>
      </c>
      <c r="I55" s="236"/>
      <c r="J55" s="136" t="s">
        <v>189</v>
      </c>
      <c r="K55" s="136" t="s">
        <v>189</v>
      </c>
      <c r="L55" s="81" t="s">
        <v>189</v>
      </c>
      <c r="M55" s="136" t="s">
        <v>189</v>
      </c>
      <c r="N55" s="77" t="s">
        <v>57</v>
      </c>
    </row>
    <row r="56" spans="1:14" ht="229.5" x14ac:dyDescent="0.25">
      <c r="A56" s="139">
        <v>12</v>
      </c>
      <c r="B56" s="77" t="s">
        <v>46</v>
      </c>
      <c r="C56" s="77" t="s">
        <v>280</v>
      </c>
      <c r="D56" s="133" t="s">
        <v>643</v>
      </c>
      <c r="E56" s="134" t="s">
        <v>13</v>
      </c>
      <c r="F56" s="93">
        <v>43109</v>
      </c>
      <c r="G56" s="93" t="s">
        <v>189</v>
      </c>
      <c r="H56" s="138" t="s">
        <v>189</v>
      </c>
      <c r="I56" s="237"/>
      <c r="J56" s="140">
        <v>990000</v>
      </c>
      <c r="K56" s="138" t="s">
        <v>189</v>
      </c>
      <c r="L56" s="81" t="s">
        <v>189</v>
      </c>
      <c r="M56" s="138" t="s">
        <v>189</v>
      </c>
      <c r="N56" s="77" t="s">
        <v>10</v>
      </c>
    </row>
    <row r="57" spans="1:14" ht="229.5" x14ac:dyDescent="0.25">
      <c r="A57" s="139">
        <v>13</v>
      </c>
      <c r="B57" s="77" t="s">
        <v>46</v>
      </c>
      <c r="C57" s="77" t="s">
        <v>1</v>
      </c>
      <c r="D57" s="133" t="s">
        <v>644</v>
      </c>
      <c r="E57" s="134" t="s">
        <v>13</v>
      </c>
      <c r="F57" s="93">
        <v>43229</v>
      </c>
      <c r="G57" s="93" t="s">
        <v>189</v>
      </c>
      <c r="H57" s="138" t="s">
        <v>189</v>
      </c>
      <c r="I57" s="136">
        <v>200000</v>
      </c>
      <c r="J57" s="140">
        <v>679000</v>
      </c>
      <c r="K57" s="138" t="s">
        <v>189</v>
      </c>
      <c r="L57" s="141" t="s">
        <v>189</v>
      </c>
      <c r="M57" s="138" t="s">
        <v>189</v>
      </c>
      <c r="N57" s="77" t="s">
        <v>54</v>
      </c>
    </row>
    <row r="58" spans="1:14" ht="229.5" x14ac:dyDescent="0.25">
      <c r="A58" s="96">
        <v>1</v>
      </c>
      <c r="B58" s="96" t="s">
        <v>47</v>
      </c>
      <c r="C58" s="96" t="s">
        <v>1</v>
      </c>
      <c r="D58" s="132" t="s">
        <v>645</v>
      </c>
      <c r="E58" s="96" t="s">
        <v>48</v>
      </c>
      <c r="F58" s="97" t="s">
        <v>189</v>
      </c>
      <c r="G58" s="94" t="s">
        <v>189</v>
      </c>
      <c r="H58" s="97" t="s">
        <v>189</v>
      </c>
      <c r="I58" s="99">
        <v>1000000</v>
      </c>
      <c r="J58" s="99">
        <v>1000000</v>
      </c>
      <c r="K58" s="98">
        <v>100000</v>
      </c>
      <c r="L58" s="100">
        <f t="shared" ref="L58" si="1">100*K58/I58</f>
        <v>10</v>
      </c>
      <c r="M58" s="101">
        <v>10</v>
      </c>
      <c r="N58" s="96" t="s">
        <v>10</v>
      </c>
    </row>
    <row r="59" spans="1:14" ht="229.5" x14ac:dyDescent="0.25">
      <c r="A59" s="96">
        <v>2</v>
      </c>
      <c r="B59" s="96" t="s">
        <v>47</v>
      </c>
      <c r="C59" s="96" t="s">
        <v>31</v>
      </c>
      <c r="D59" s="132" t="s">
        <v>631</v>
      </c>
      <c r="E59" s="96" t="s">
        <v>48</v>
      </c>
      <c r="F59" s="97">
        <v>42685</v>
      </c>
      <c r="G59" s="94">
        <v>42866</v>
      </c>
      <c r="H59" s="97" t="s">
        <v>189</v>
      </c>
      <c r="I59" s="99">
        <v>3000000</v>
      </c>
      <c r="J59" s="99">
        <v>3000000</v>
      </c>
      <c r="K59" s="98">
        <v>2100000</v>
      </c>
      <c r="L59" s="100">
        <f t="shared" ref="L59" si="2">100*K59/I59</f>
        <v>70</v>
      </c>
      <c r="M59" s="101">
        <v>70</v>
      </c>
      <c r="N59" s="96" t="s">
        <v>3</v>
      </c>
    </row>
    <row r="60" spans="1:14" s="7" customFormat="1" ht="229.5" x14ac:dyDescent="0.25">
      <c r="A60" s="96">
        <v>3</v>
      </c>
      <c r="B60" s="96" t="s">
        <v>47</v>
      </c>
      <c r="C60" s="96" t="s">
        <v>43</v>
      </c>
      <c r="D60" s="132" t="s">
        <v>49</v>
      </c>
      <c r="E60" s="96" t="s">
        <v>48</v>
      </c>
      <c r="F60" s="97">
        <v>43004</v>
      </c>
      <c r="G60" s="97">
        <v>43079</v>
      </c>
      <c r="H60" s="97" t="s">
        <v>189</v>
      </c>
      <c r="I60" s="99">
        <v>105504</v>
      </c>
      <c r="J60" s="99">
        <v>105504</v>
      </c>
      <c r="K60" s="98" t="s">
        <v>189</v>
      </c>
      <c r="L60" s="100" t="s">
        <v>189</v>
      </c>
      <c r="M60" s="101" t="s">
        <v>189</v>
      </c>
      <c r="N60" s="96" t="s">
        <v>10</v>
      </c>
    </row>
    <row r="61" spans="1:14" s="11" customFormat="1" ht="375" x14ac:dyDescent="0.25">
      <c r="A61" s="61"/>
      <c r="B61" s="61" t="s">
        <v>51</v>
      </c>
      <c r="C61" s="61" t="s">
        <v>52</v>
      </c>
      <c r="D61" s="62" t="s">
        <v>190</v>
      </c>
      <c r="E61" s="61"/>
      <c r="F61" s="68"/>
      <c r="G61" s="68"/>
      <c r="H61" s="33"/>
      <c r="I61" s="33"/>
      <c r="J61" s="64"/>
      <c r="K61" s="64"/>
      <c r="L61" s="34"/>
      <c r="M61" s="211"/>
      <c r="N61" s="211"/>
    </row>
    <row r="62" spans="1:14" s="11" customFormat="1" ht="153" x14ac:dyDescent="0.25">
      <c r="A62" s="29">
        <v>1</v>
      </c>
      <c r="B62" s="29" t="s">
        <v>51</v>
      </c>
      <c r="C62" s="29" t="s">
        <v>52</v>
      </c>
      <c r="D62" s="30" t="s">
        <v>53</v>
      </c>
      <c r="E62" s="29" t="s">
        <v>7</v>
      </c>
      <c r="F62" s="31">
        <v>42579</v>
      </c>
      <c r="G62" s="31">
        <v>43754</v>
      </c>
      <c r="H62" s="33">
        <v>2000000</v>
      </c>
      <c r="I62" s="33">
        <v>9999000</v>
      </c>
      <c r="J62" s="33">
        <v>62670065</v>
      </c>
      <c r="K62" s="36">
        <v>9961465</v>
      </c>
      <c r="L62" s="34">
        <f t="shared" ref="L62:L123" si="3">100*K62/I62</f>
        <v>99.62461246124613</v>
      </c>
      <c r="M62" s="36">
        <v>38</v>
      </c>
      <c r="N62" s="36" t="s">
        <v>10</v>
      </c>
    </row>
    <row r="63" spans="1:14" s="7" customFormat="1" ht="153" x14ac:dyDescent="0.25">
      <c r="A63" s="29">
        <v>2</v>
      </c>
      <c r="B63" s="29" t="s">
        <v>51</v>
      </c>
      <c r="C63" s="29" t="s">
        <v>52</v>
      </c>
      <c r="D63" s="53" t="s">
        <v>462</v>
      </c>
      <c r="E63" s="29" t="s">
        <v>7</v>
      </c>
      <c r="F63" s="29" t="s">
        <v>189</v>
      </c>
      <c r="G63" s="36" t="s">
        <v>189</v>
      </c>
      <c r="H63" s="36" t="s">
        <v>189</v>
      </c>
      <c r="I63" s="33">
        <v>1000</v>
      </c>
      <c r="J63" s="33">
        <v>200000000</v>
      </c>
      <c r="K63" s="36" t="s">
        <v>189</v>
      </c>
      <c r="L63" s="34" t="s">
        <v>189</v>
      </c>
      <c r="M63" s="36" t="s">
        <v>189</v>
      </c>
      <c r="N63" s="29" t="s">
        <v>57</v>
      </c>
    </row>
    <row r="64" spans="1:14" ht="150" x14ac:dyDescent="0.25">
      <c r="A64" s="61"/>
      <c r="B64" s="61" t="s">
        <v>51</v>
      </c>
      <c r="C64" s="61" t="s">
        <v>52</v>
      </c>
      <c r="D64" s="62" t="s">
        <v>55</v>
      </c>
      <c r="E64" s="61"/>
      <c r="F64" s="68"/>
      <c r="G64" s="68"/>
      <c r="H64" s="33"/>
      <c r="I64" s="33"/>
      <c r="J64" s="33"/>
      <c r="K64" s="36"/>
      <c r="L64" s="34"/>
      <c r="M64" s="211"/>
      <c r="N64" s="211"/>
    </row>
    <row r="65" spans="1:14" s="12" customFormat="1" ht="153" x14ac:dyDescent="0.25">
      <c r="A65" s="29">
        <v>3</v>
      </c>
      <c r="B65" s="29" t="s">
        <v>51</v>
      </c>
      <c r="C65" s="29" t="s">
        <v>52</v>
      </c>
      <c r="D65" s="30" t="s">
        <v>56</v>
      </c>
      <c r="E65" s="29" t="s">
        <v>9</v>
      </c>
      <c r="F65" s="29">
        <v>2018</v>
      </c>
      <c r="G65" s="36" t="s">
        <v>189</v>
      </c>
      <c r="H65" s="36" t="s">
        <v>189</v>
      </c>
      <c r="I65" s="33">
        <v>1000</v>
      </c>
      <c r="J65" s="33">
        <v>125000000</v>
      </c>
      <c r="K65" s="36" t="s">
        <v>189</v>
      </c>
      <c r="L65" s="34" t="s">
        <v>189</v>
      </c>
      <c r="M65" s="36" t="s">
        <v>189</v>
      </c>
      <c r="N65" s="29" t="s">
        <v>57</v>
      </c>
    </row>
    <row r="66" spans="1:14" s="7" customFormat="1" ht="150" x14ac:dyDescent="0.25">
      <c r="A66" s="61"/>
      <c r="B66" s="61" t="s">
        <v>51</v>
      </c>
      <c r="C66" s="61" t="s">
        <v>52</v>
      </c>
      <c r="D66" s="62" t="s">
        <v>58</v>
      </c>
      <c r="E66" s="61"/>
      <c r="F66" s="68"/>
      <c r="G66" s="68"/>
      <c r="H66" s="33"/>
      <c r="I66" s="33"/>
      <c r="J66" s="33"/>
      <c r="K66" s="36"/>
      <c r="L66" s="34"/>
      <c r="M66" s="36"/>
      <c r="N66" s="36"/>
    </row>
    <row r="67" spans="1:14" s="7" customFormat="1" ht="153" x14ac:dyDescent="0.25">
      <c r="A67" s="29">
        <v>4</v>
      </c>
      <c r="B67" s="29" t="s">
        <v>51</v>
      </c>
      <c r="C67" s="29" t="s">
        <v>1</v>
      </c>
      <c r="D67" s="30" t="s">
        <v>60</v>
      </c>
      <c r="E67" s="29" t="s">
        <v>59</v>
      </c>
      <c r="F67" s="31">
        <v>42577</v>
      </c>
      <c r="G67" s="31">
        <v>43546</v>
      </c>
      <c r="H67" s="33">
        <v>36678374</v>
      </c>
      <c r="I67" s="33">
        <v>30586587</v>
      </c>
      <c r="J67" s="33">
        <v>76502374</v>
      </c>
      <c r="K67" s="36">
        <v>15490543</v>
      </c>
      <c r="L67" s="34">
        <f t="shared" si="3"/>
        <v>50.644888885445113</v>
      </c>
      <c r="M67" s="36">
        <v>71</v>
      </c>
      <c r="N67" s="36" t="s">
        <v>10</v>
      </c>
    </row>
    <row r="68" spans="1:14" ht="153" x14ac:dyDescent="0.25">
      <c r="A68" s="29">
        <v>5</v>
      </c>
      <c r="B68" s="29" t="s">
        <v>51</v>
      </c>
      <c r="C68" s="29" t="s">
        <v>1</v>
      </c>
      <c r="D68" s="30" t="s">
        <v>61</v>
      </c>
      <c r="E68" s="29" t="s">
        <v>59</v>
      </c>
      <c r="F68" s="31">
        <v>41428</v>
      </c>
      <c r="G68" s="31">
        <v>42980</v>
      </c>
      <c r="H68" s="33">
        <v>19273382</v>
      </c>
      <c r="I68" s="33">
        <v>8955680</v>
      </c>
      <c r="J68" s="33">
        <v>28229062</v>
      </c>
      <c r="K68" s="36">
        <v>3479048</v>
      </c>
      <c r="L68" s="34">
        <f t="shared" si="3"/>
        <v>38.847390706233362</v>
      </c>
      <c r="M68" s="36">
        <v>90</v>
      </c>
      <c r="N68" s="36" t="s">
        <v>10</v>
      </c>
    </row>
    <row r="69" spans="1:14" ht="306" x14ac:dyDescent="0.25">
      <c r="A69" s="29">
        <v>6</v>
      </c>
      <c r="B69" s="29" t="s">
        <v>51</v>
      </c>
      <c r="C69" s="29" t="s">
        <v>1</v>
      </c>
      <c r="D69" s="30" t="s">
        <v>62</v>
      </c>
      <c r="E69" s="29" t="s">
        <v>59</v>
      </c>
      <c r="F69" s="31">
        <v>41618</v>
      </c>
      <c r="G69" s="31">
        <v>43100</v>
      </c>
      <c r="H69" s="33">
        <v>979140</v>
      </c>
      <c r="I69" s="33">
        <v>423778</v>
      </c>
      <c r="J69" s="33">
        <v>1402918</v>
      </c>
      <c r="K69" s="36" t="s">
        <v>189</v>
      </c>
      <c r="L69" s="34" t="s">
        <v>189</v>
      </c>
      <c r="M69" s="36">
        <v>75</v>
      </c>
      <c r="N69" s="36" t="s">
        <v>63</v>
      </c>
    </row>
    <row r="70" spans="1:14" s="12" customFormat="1" ht="229.5" x14ac:dyDescent="0.25">
      <c r="A70" s="29">
        <v>7</v>
      </c>
      <c r="B70" s="29" t="s">
        <v>51</v>
      </c>
      <c r="C70" s="29" t="s">
        <v>1</v>
      </c>
      <c r="D70" s="53" t="s">
        <v>463</v>
      </c>
      <c r="E70" s="36" t="s">
        <v>59</v>
      </c>
      <c r="F70" s="36" t="s">
        <v>189</v>
      </c>
      <c r="G70" s="36" t="s">
        <v>189</v>
      </c>
      <c r="H70" s="36" t="s">
        <v>189</v>
      </c>
      <c r="I70" s="33">
        <v>31955</v>
      </c>
      <c r="J70" s="33">
        <v>75000</v>
      </c>
      <c r="K70" s="36" t="s">
        <v>189</v>
      </c>
      <c r="L70" s="34" t="s">
        <v>189</v>
      </c>
      <c r="M70" s="36" t="s">
        <v>189</v>
      </c>
      <c r="N70" s="36" t="s">
        <v>104</v>
      </c>
    </row>
    <row r="71" spans="1:14" s="11" customFormat="1" ht="300" x14ac:dyDescent="0.25">
      <c r="A71" s="61"/>
      <c r="B71" s="61" t="s">
        <v>51</v>
      </c>
      <c r="C71" s="61" t="s">
        <v>52</v>
      </c>
      <c r="D71" s="62" t="s">
        <v>64</v>
      </c>
      <c r="E71" s="61"/>
      <c r="F71" s="68"/>
      <c r="G71" s="68"/>
      <c r="H71" s="36"/>
      <c r="I71" s="33"/>
      <c r="J71" s="210"/>
      <c r="K71" s="64"/>
      <c r="L71" s="34"/>
      <c r="M71" s="211"/>
      <c r="N71" s="211"/>
    </row>
    <row r="72" spans="1:14" s="11" customFormat="1" ht="153" x14ac:dyDescent="0.25">
      <c r="A72" s="29">
        <v>8</v>
      </c>
      <c r="B72" s="29" t="s">
        <v>51</v>
      </c>
      <c r="C72" s="29" t="s">
        <v>52</v>
      </c>
      <c r="D72" s="30" t="s">
        <v>65</v>
      </c>
      <c r="E72" s="29" t="s">
        <v>32</v>
      </c>
      <c r="F72" s="31">
        <v>40781</v>
      </c>
      <c r="G72" s="31">
        <v>41019</v>
      </c>
      <c r="H72" s="36" t="s">
        <v>189</v>
      </c>
      <c r="I72" s="36">
        <v>2</v>
      </c>
      <c r="J72" s="60">
        <v>13741134</v>
      </c>
      <c r="K72" s="36" t="s">
        <v>189</v>
      </c>
      <c r="L72" s="34" t="s">
        <v>189</v>
      </c>
      <c r="M72" s="36" t="s">
        <v>189</v>
      </c>
      <c r="N72" s="29" t="s">
        <v>113</v>
      </c>
    </row>
    <row r="73" spans="1:14" s="11" customFormat="1" ht="225" x14ac:dyDescent="0.25">
      <c r="A73" s="61"/>
      <c r="B73" s="61" t="s">
        <v>51</v>
      </c>
      <c r="C73" s="61" t="s">
        <v>52</v>
      </c>
      <c r="D73" s="62" t="s">
        <v>66</v>
      </c>
      <c r="E73" s="61"/>
      <c r="F73" s="68"/>
      <c r="G73" s="68"/>
      <c r="H73" s="36"/>
      <c r="I73" s="33"/>
      <c r="J73" s="210"/>
      <c r="K73" s="36"/>
      <c r="L73" s="34"/>
      <c r="M73" s="36"/>
      <c r="N73" s="36"/>
    </row>
    <row r="74" spans="1:14" s="11" customFormat="1" ht="153" x14ac:dyDescent="0.25">
      <c r="A74" s="29">
        <v>9</v>
      </c>
      <c r="B74" s="29" t="s">
        <v>51</v>
      </c>
      <c r="C74" s="29" t="s">
        <v>52</v>
      </c>
      <c r="D74" s="30" t="s">
        <v>67</v>
      </c>
      <c r="E74" s="29" t="s">
        <v>7</v>
      </c>
      <c r="F74" s="31">
        <v>40172</v>
      </c>
      <c r="G74" s="31">
        <v>42995</v>
      </c>
      <c r="H74" s="33">
        <v>172158475</v>
      </c>
      <c r="I74" s="33">
        <v>3444105</v>
      </c>
      <c r="J74" s="33">
        <v>175602580</v>
      </c>
      <c r="K74" s="36" t="s">
        <v>189</v>
      </c>
      <c r="L74" s="34" t="s">
        <v>189</v>
      </c>
      <c r="M74" s="36">
        <v>95</v>
      </c>
      <c r="N74" s="36" t="s">
        <v>10</v>
      </c>
    </row>
    <row r="75" spans="1:14" s="11" customFormat="1" ht="153" x14ac:dyDescent="0.25">
      <c r="A75" s="29">
        <v>10</v>
      </c>
      <c r="B75" s="29" t="s">
        <v>51</v>
      </c>
      <c r="C75" s="29" t="s">
        <v>52</v>
      </c>
      <c r="D75" s="30" t="s">
        <v>165</v>
      </c>
      <c r="E75" s="31" t="s">
        <v>7</v>
      </c>
      <c r="F75" s="31">
        <v>43090</v>
      </c>
      <c r="G75" s="31" t="s">
        <v>189</v>
      </c>
      <c r="H75" s="36" t="s">
        <v>189</v>
      </c>
      <c r="I75" s="33">
        <v>7654895</v>
      </c>
      <c r="J75" s="33">
        <v>44754052</v>
      </c>
      <c r="K75" s="36">
        <v>3622563</v>
      </c>
      <c r="L75" s="34">
        <f t="shared" si="3"/>
        <v>47.323483862286814</v>
      </c>
      <c r="M75" s="36">
        <v>10</v>
      </c>
      <c r="N75" s="36" t="s">
        <v>10</v>
      </c>
    </row>
    <row r="76" spans="1:14" s="11" customFormat="1" ht="382.5" x14ac:dyDescent="0.25">
      <c r="A76" s="29">
        <v>11</v>
      </c>
      <c r="B76" s="29" t="s">
        <v>51</v>
      </c>
      <c r="C76" s="29" t="s">
        <v>52</v>
      </c>
      <c r="D76" s="30" t="s">
        <v>68</v>
      </c>
      <c r="E76" s="29" t="s">
        <v>7</v>
      </c>
      <c r="F76" s="31">
        <v>42657</v>
      </c>
      <c r="G76" s="31">
        <v>43879</v>
      </c>
      <c r="H76" s="33">
        <v>2080982</v>
      </c>
      <c r="I76" s="33">
        <v>6300000</v>
      </c>
      <c r="J76" s="33">
        <v>108040800</v>
      </c>
      <c r="K76" s="36">
        <v>4506534</v>
      </c>
      <c r="L76" s="34">
        <f t="shared" si="3"/>
        <v>71.53228571428572</v>
      </c>
      <c r="M76" s="36">
        <v>5</v>
      </c>
      <c r="N76" s="36" t="s">
        <v>10</v>
      </c>
    </row>
    <row r="77" spans="1:14" s="11" customFormat="1" ht="306" x14ac:dyDescent="0.25">
      <c r="A77" s="29">
        <v>12</v>
      </c>
      <c r="B77" s="29" t="s">
        <v>51</v>
      </c>
      <c r="C77" s="29" t="s">
        <v>52</v>
      </c>
      <c r="D77" s="30" t="s">
        <v>69</v>
      </c>
      <c r="E77" s="29" t="s">
        <v>7</v>
      </c>
      <c r="F77" s="31">
        <v>42486</v>
      </c>
      <c r="G77" s="31">
        <v>43564</v>
      </c>
      <c r="H77" s="33">
        <v>14932799</v>
      </c>
      <c r="I77" s="33">
        <v>15499000</v>
      </c>
      <c r="J77" s="33">
        <v>60070978</v>
      </c>
      <c r="K77" s="36">
        <v>8845671</v>
      </c>
      <c r="L77" s="34">
        <f t="shared" si="3"/>
        <v>57.072527259823211</v>
      </c>
      <c r="M77" s="36">
        <v>40</v>
      </c>
      <c r="N77" s="36" t="s">
        <v>10</v>
      </c>
    </row>
    <row r="78" spans="1:14" s="11" customFormat="1" ht="153" x14ac:dyDescent="0.25">
      <c r="A78" s="29">
        <v>13</v>
      </c>
      <c r="B78" s="29" t="s">
        <v>51</v>
      </c>
      <c r="C78" s="29" t="s">
        <v>52</v>
      </c>
      <c r="D78" s="30" t="s">
        <v>70</v>
      </c>
      <c r="E78" s="29" t="s">
        <v>7</v>
      </c>
      <c r="F78" s="31">
        <v>42753</v>
      </c>
      <c r="G78" s="31">
        <v>43926</v>
      </c>
      <c r="H78" s="36" t="s">
        <v>189</v>
      </c>
      <c r="I78" s="33">
        <v>2000000</v>
      </c>
      <c r="J78" s="33">
        <v>76597198</v>
      </c>
      <c r="K78" s="36" t="s">
        <v>189</v>
      </c>
      <c r="L78" s="34" t="s">
        <v>189</v>
      </c>
      <c r="M78" s="36" t="s">
        <v>189</v>
      </c>
      <c r="N78" s="36" t="s">
        <v>10</v>
      </c>
    </row>
    <row r="79" spans="1:14" s="11" customFormat="1" ht="153" x14ac:dyDescent="0.25">
      <c r="A79" s="29">
        <v>14</v>
      </c>
      <c r="B79" s="29" t="s">
        <v>51</v>
      </c>
      <c r="C79" s="29" t="s">
        <v>52</v>
      </c>
      <c r="D79" s="30" t="s">
        <v>164</v>
      </c>
      <c r="E79" s="29" t="s">
        <v>7</v>
      </c>
      <c r="F79" s="31" t="s">
        <v>189</v>
      </c>
      <c r="G79" s="31" t="s">
        <v>189</v>
      </c>
      <c r="H79" s="36" t="s">
        <v>189</v>
      </c>
      <c r="I79" s="33">
        <v>1000</v>
      </c>
      <c r="J79" s="33">
        <v>50000000</v>
      </c>
      <c r="K79" s="36" t="s">
        <v>189</v>
      </c>
      <c r="L79" s="34" t="s">
        <v>189</v>
      </c>
      <c r="M79" s="36" t="s">
        <v>189</v>
      </c>
      <c r="N79" s="29" t="s">
        <v>57</v>
      </c>
    </row>
    <row r="80" spans="1:14" s="11" customFormat="1" ht="153" x14ac:dyDescent="0.25">
      <c r="A80" s="29">
        <v>15</v>
      </c>
      <c r="B80" s="29" t="s">
        <v>51</v>
      </c>
      <c r="C80" s="29" t="s">
        <v>52</v>
      </c>
      <c r="D80" s="30" t="s">
        <v>163</v>
      </c>
      <c r="E80" s="29" t="s">
        <v>7</v>
      </c>
      <c r="F80" s="31" t="s">
        <v>189</v>
      </c>
      <c r="G80" s="31" t="s">
        <v>189</v>
      </c>
      <c r="H80" s="36" t="s">
        <v>189</v>
      </c>
      <c r="I80" s="33">
        <v>1000</v>
      </c>
      <c r="J80" s="33">
        <v>300000000</v>
      </c>
      <c r="K80" s="36" t="s">
        <v>189</v>
      </c>
      <c r="L80" s="34" t="s">
        <v>189</v>
      </c>
      <c r="M80" s="36" t="s">
        <v>189</v>
      </c>
      <c r="N80" s="29" t="s">
        <v>57</v>
      </c>
    </row>
    <row r="81" spans="1:18" s="12" customFormat="1" ht="153" x14ac:dyDescent="0.25">
      <c r="A81" s="29">
        <v>16</v>
      </c>
      <c r="B81" s="29" t="s">
        <v>51</v>
      </c>
      <c r="C81" s="29" t="s">
        <v>52</v>
      </c>
      <c r="D81" s="30" t="s">
        <v>464</v>
      </c>
      <c r="E81" s="29" t="s">
        <v>7</v>
      </c>
      <c r="F81" s="29" t="s">
        <v>189</v>
      </c>
      <c r="G81" s="29" t="s">
        <v>189</v>
      </c>
      <c r="H81" s="36" t="s">
        <v>189</v>
      </c>
      <c r="I81" s="33">
        <v>100000</v>
      </c>
      <c r="J81" s="33">
        <v>100000</v>
      </c>
      <c r="K81" s="36" t="s">
        <v>189</v>
      </c>
      <c r="L81" s="34" t="s">
        <v>189</v>
      </c>
      <c r="M81" s="36" t="s">
        <v>189</v>
      </c>
      <c r="N81" s="29" t="s">
        <v>104</v>
      </c>
    </row>
    <row r="82" spans="1:18" s="12" customFormat="1" ht="150" x14ac:dyDescent="0.25">
      <c r="A82" s="61"/>
      <c r="B82" s="61" t="s">
        <v>51</v>
      </c>
      <c r="C82" s="61" t="s">
        <v>52</v>
      </c>
      <c r="D82" s="62" t="s">
        <v>71</v>
      </c>
      <c r="E82" s="61"/>
      <c r="F82" s="68"/>
      <c r="G82" s="68"/>
      <c r="H82" s="33"/>
      <c r="I82" s="33"/>
      <c r="J82" s="210"/>
      <c r="K82" s="36"/>
      <c r="L82" s="34"/>
      <c r="M82" s="36"/>
      <c r="N82" s="36"/>
    </row>
    <row r="83" spans="1:18" s="12" customFormat="1" ht="306" x14ac:dyDescent="0.25">
      <c r="A83" s="29">
        <v>17</v>
      </c>
      <c r="B83" s="29" t="s">
        <v>51</v>
      </c>
      <c r="C83" s="29" t="s">
        <v>52</v>
      </c>
      <c r="D83" s="30" t="s">
        <v>208</v>
      </c>
      <c r="E83" s="29" t="s">
        <v>59</v>
      </c>
      <c r="F83" s="31">
        <v>41687</v>
      </c>
      <c r="G83" s="31">
        <v>43100</v>
      </c>
      <c r="H83" s="33">
        <v>7159004</v>
      </c>
      <c r="I83" s="33">
        <v>500000</v>
      </c>
      <c r="J83" s="60">
        <v>8730586</v>
      </c>
      <c r="K83" s="36" t="s">
        <v>189</v>
      </c>
      <c r="L83" s="34" t="s">
        <v>189</v>
      </c>
      <c r="M83" s="36">
        <v>87</v>
      </c>
      <c r="N83" s="36" t="s">
        <v>10</v>
      </c>
      <c r="R83" s="13"/>
    </row>
    <row r="84" spans="1:18" s="12" customFormat="1" ht="306" x14ac:dyDescent="0.25">
      <c r="A84" s="29">
        <v>18</v>
      </c>
      <c r="B84" s="29" t="s">
        <v>51</v>
      </c>
      <c r="C84" s="29" t="s">
        <v>52</v>
      </c>
      <c r="D84" s="30" t="s">
        <v>166</v>
      </c>
      <c r="E84" s="29" t="s">
        <v>2</v>
      </c>
      <c r="F84" s="31">
        <v>42320</v>
      </c>
      <c r="G84" s="31">
        <v>43100</v>
      </c>
      <c r="H84" s="33">
        <v>467837</v>
      </c>
      <c r="I84" s="33">
        <v>500000</v>
      </c>
      <c r="J84" s="60">
        <v>1750432</v>
      </c>
      <c r="K84" s="36" t="s">
        <v>189</v>
      </c>
      <c r="L84" s="34" t="s">
        <v>189</v>
      </c>
      <c r="M84" s="36">
        <v>33</v>
      </c>
      <c r="N84" s="36" t="s">
        <v>10</v>
      </c>
    </row>
    <row r="85" spans="1:18" s="11" customFormat="1" ht="229.5" x14ac:dyDescent="0.25">
      <c r="A85" s="29">
        <v>19</v>
      </c>
      <c r="B85" s="29" t="s">
        <v>51</v>
      </c>
      <c r="C85" s="29" t="s">
        <v>52</v>
      </c>
      <c r="D85" s="30" t="s">
        <v>167</v>
      </c>
      <c r="E85" s="29" t="s">
        <v>74</v>
      </c>
      <c r="F85" s="31">
        <v>42919</v>
      </c>
      <c r="G85" s="31">
        <v>43512</v>
      </c>
      <c r="H85" s="36" t="s">
        <v>189</v>
      </c>
      <c r="I85" s="33">
        <v>500000</v>
      </c>
      <c r="J85" s="60">
        <v>6338198</v>
      </c>
      <c r="K85" s="36" t="s">
        <v>189</v>
      </c>
      <c r="L85" s="34" t="s">
        <v>189</v>
      </c>
      <c r="M85" s="36" t="s">
        <v>189</v>
      </c>
      <c r="N85" s="36" t="s">
        <v>10</v>
      </c>
    </row>
    <row r="86" spans="1:18" s="11" customFormat="1" ht="153" x14ac:dyDescent="0.25">
      <c r="A86" s="29">
        <v>20</v>
      </c>
      <c r="B86" s="29" t="s">
        <v>51</v>
      </c>
      <c r="C86" s="29" t="s">
        <v>52</v>
      </c>
      <c r="D86" s="30" t="s">
        <v>168</v>
      </c>
      <c r="E86" s="29" t="s">
        <v>76</v>
      </c>
      <c r="F86" s="31">
        <v>43199</v>
      </c>
      <c r="G86" s="31" t="s">
        <v>189</v>
      </c>
      <c r="H86" s="36" t="s">
        <v>189</v>
      </c>
      <c r="I86" s="36">
        <v>1</v>
      </c>
      <c r="J86" s="60">
        <v>4000000</v>
      </c>
      <c r="K86" s="36" t="s">
        <v>189</v>
      </c>
      <c r="L86" s="34" t="s">
        <v>189</v>
      </c>
      <c r="M86" s="36" t="s">
        <v>189</v>
      </c>
      <c r="N86" s="29" t="s">
        <v>57</v>
      </c>
    </row>
    <row r="87" spans="1:18" s="12" customFormat="1" ht="306" x14ac:dyDescent="0.25">
      <c r="A87" s="29">
        <v>21</v>
      </c>
      <c r="B87" s="29" t="s">
        <v>51</v>
      </c>
      <c r="C87" s="29" t="s">
        <v>52</v>
      </c>
      <c r="D87" s="30" t="s">
        <v>465</v>
      </c>
      <c r="E87" s="29" t="s">
        <v>9</v>
      </c>
      <c r="F87" s="29">
        <v>2018</v>
      </c>
      <c r="G87" s="29" t="s">
        <v>189</v>
      </c>
      <c r="H87" s="36" t="s">
        <v>189</v>
      </c>
      <c r="I87" s="36">
        <v>1</v>
      </c>
      <c r="J87" s="60">
        <v>12000000</v>
      </c>
      <c r="K87" s="36" t="s">
        <v>189</v>
      </c>
      <c r="L87" s="34" t="s">
        <v>189</v>
      </c>
      <c r="M87" s="36" t="s">
        <v>189</v>
      </c>
      <c r="N87" s="29" t="s">
        <v>57</v>
      </c>
    </row>
    <row r="88" spans="1:18" s="11" customFormat="1" ht="150" x14ac:dyDescent="0.25">
      <c r="A88" s="61"/>
      <c r="B88" s="61" t="s">
        <v>51</v>
      </c>
      <c r="C88" s="61" t="s">
        <v>52</v>
      </c>
      <c r="D88" s="62" t="s">
        <v>72</v>
      </c>
      <c r="E88" s="61"/>
      <c r="F88" s="31"/>
      <c r="G88" s="31"/>
      <c r="H88" s="33"/>
      <c r="I88" s="36"/>
      <c r="J88" s="210"/>
      <c r="K88" s="36"/>
      <c r="L88" s="34"/>
      <c r="M88" s="44"/>
      <c r="N88" s="29"/>
    </row>
    <row r="89" spans="1:18" s="12" customFormat="1" ht="306" x14ac:dyDescent="0.25">
      <c r="A89" s="29">
        <v>22</v>
      </c>
      <c r="B89" s="29" t="s">
        <v>51</v>
      </c>
      <c r="C89" s="29" t="s">
        <v>31</v>
      </c>
      <c r="D89" s="30" t="s">
        <v>278</v>
      </c>
      <c r="E89" s="29" t="s">
        <v>48</v>
      </c>
      <c r="F89" s="31">
        <v>43137</v>
      </c>
      <c r="G89" s="36" t="s">
        <v>189</v>
      </c>
      <c r="H89" s="36" t="s">
        <v>189</v>
      </c>
      <c r="I89" s="36">
        <v>1</v>
      </c>
      <c r="J89" s="33">
        <v>2459564</v>
      </c>
      <c r="K89" s="36" t="s">
        <v>189</v>
      </c>
      <c r="L89" s="34" t="s">
        <v>189</v>
      </c>
      <c r="M89" s="36" t="s">
        <v>189</v>
      </c>
      <c r="N89" s="29" t="s">
        <v>10</v>
      </c>
    </row>
    <row r="90" spans="1:18" s="7" customFormat="1" ht="150" x14ac:dyDescent="0.25">
      <c r="A90" s="61"/>
      <c r="B90" s="61" t="s">
        <v>51</v>
      </c>
      <c r="C90" s="29" t="s">
        <v>52</v>
      </c>
      <c r="D90" s="62" t="s">
        <v>73</v>
      </c>
      <c r="E90" s="61"/>
      <c r="F90" s="68"/>
      <c r="G90" s="68"/>
      <c r="H90" s="33"/>
      <c r="I90" s="33"/>
      <c r="J90" s="33"/>
      <c r="K90" s="36"/>
      <c r="L90" s="34"/>
      <c r="M90" s="212"/>
      <c r="N90" s="61"/>
    </row>
    <row r="91" spans="1:18" s="7" customFormat="1" ht="229.5" x14ac:dyDescent="0.25">
      <c r="A91" s="29">
        <v>23</v>
      </c>
      <c r="B91" s="29" t="s">
        <v>51</v>
      </c>
      <c r="C91" s="29" t="s">
        <v>52</v>
      </c>
      <c r="D91" s="30" t="s">
        <v>178</v>
      </c>
      <c r="E91" s="29" t="s">
        <v>9</v>
      </c>
      <c r="F91" s="31">
        <v>42724</v>
      </c>
      <c r="G91" s="31">
        <v>43371</v>
      </c>
      <c r="H91" s="60">
        <v>11769810</v>
      </c>
      <c r="I91" s="60">
        <v>2198294</v>
      </c>
      <c r="J91" s="60">
        <v>15276963</v>
      </c>
      <c r="K91" s="36">
        <v>43165</v>
      </c>
      <c r="L91" s="34">
        <f t="shared" si="3"/>
        <v>1.9635681123634965</v>
      </c>
      <c r="M91" s="36">
        <v>81</v>
      </c>
      <c r="N91" s="29" t="s">
        <v>10</v>
      </c>
    </row>
    <row r="92" spans="1:18" s="7" customFormat="1" ht="229.5" x14ac:dyDescent="0.25">
      <c r="A92" s="29">
        <v>24</v>
      </c>
      <c r="B92" s="29" t="s">
        <v>51</v>
      </c>
      <c r="C92" s="29" t="s">
        <v>52</v>
      </c>
      <c r="D92" s="30" t="s">
        <v>179</v>
      </c>
      <c r="E92" s="29" t="s">
        <v>48</v>
      </c>
      <c r="F92" s="31">
        <v>42354</v>
      </c>
      <c r="G92" s="31">
        <v>43307</v>
      </c>
      <c r="H92" s="60">
        <v>2409660</v>
      </c>
      <c r="I92" s="60">
        <v>500000</v>
      </c>
      <c r="J92" s="60">
        <v>4077248</v>
      </c>
      <c r="K92" s="36" t="s">
        <v>189</v>
      </c>
      <c r="L92" s="34" t="s">
        <v>189</v>
      </c>
      <c r="M92" s="44">
        <v>65</v>
      </c>
      <c r="N92" s="29" t="s">
        <v>10</v>
      </c>
    </row>
    <row r="93" spans="1:18" s="7" customFormat="1" ht="229.5" x14ac:dyDescent="0.25">
      <c r="A93" s="29">
        <v>25</v>
      </c>
      <c r="B93" s="29" t="s">
        <v>51</v>
      </c>
      <c r="C93" s="29" t="s">
        <v>52</v>
      </c>
      <c r="D93" s="30" t="s">
        <v>180</v>
      </c>
      <c r="E93" s="29" t="s">
        <v>5</v>
      </c>
      <c r="F93" s="31">
        <v>42577</v>
      </c>
      <c r="G93" s="31">
        <v>43404</v>
      </c>
      <c r="H93" s="60">
        <v>9086002</v>
      </c>
      <c r="I93" s="60">
        <v>1450000</v>
      </c>
      <c r="J93" s="60">
        <v>12202235</v>
      </c>
      <c r="K93" s="36">
        <v>936536</v>
      </c>
      <c r="L93" s="34">
        <f t="shared" si="3"/>
        <v>64.588689655172416</v>
      </c>
      <c r="M93" s="36">
        <v>76</v>
      </c>
      <c r="N93" s="29" t="s">
        <v>10</v>
      </c>
    </row>
    <row r="94" spans="1:18" s="7" customFormat="1" ht="153" x14ac:dyDescent="0.25">
      <c r="A94" s="29">
        <v>26</v>
      </c>
      <c r="B94" s="29" t="s">
        <v>51</v>
      </c>
      <c r="C94" s="29" t="s">
        <v>52</v>
      </c>
      <c r="D94" s="30" t="s">
        <v>75</v>
      </c>
      <c r="E94" s="29" t="s">
        <v>74</v>
      </c>
      <c r="F94" s="31">
        <v>42591</v>
      </c>
      <c r="G94" s="31">
        <v>43100</v>
      </c>
      <c r="H94" s="60">
        <v>1758248</v>
      </c>
      <c r="I94" s="60">
        <v>596426</v>
      </c>
      <c r="J94" s="60">
        <v>3612698</v>
      </c>
      <c r="K94" s="36">
        <v>202847</v>
      </c>
      <c r="L94" s="34">
        <f t="shared" si="3"/>
        <v>34.010422080861666</v>
      </c>
      <c r="M94" s="44">
        <v>68</v>
      </c>
      <c r="N94" s="29" t="s">
        <v>10</v>
      </c>
    </row>
    <row r="95" spans="1:18" s="7" customFormat="1" ht="153" x14ac:dyDescent="0.25">
      <c r="A95" s="29">
        <v>27</v>
      </c>
      <c r="B95" s="29" t="s">
        <v>51</v>
      </c>
      <c r="C95" s="29" t="s">
        <v>52</v>
      </c>
      <c r="D95" s="30" t="s">
        <v>181</v>
      </c>
      <c r="E95" s="29" t="s">
        <v>5</v>
      </c>
      <c r="F95" s="31">
        <v>42675</v>
      </c>
      <c r="G95" s="31">
        <v>43230</v>
      </c>
      <c r="H95" s="60">
        <v>1713865</v>
      </c>
      <c r="I95" s="60">
        <v>1546861</v>
      </c>
      <c r="J95" s="60">
        <v>4899461</v>
      </c>
      <c r="K95" s="36">
        <v>1706211</v>
      </c>
      <c r="L95" s="34">
        <v>100</v>
      </c>
      <c r="M95" s="36">
        <v>55</v>
      </c>
      <c r="N95" s="29" t="s">
        <v>10</v>
      </c>
    </row>
    <row r="96" spans="1:18" ht="153" x14ac:dyDescent="0.25">
      <c r="A96" s="29">
        <v>28</v>
      </c>
      <c r="B96" s="29" t="s">
        <v>51</v>
      </c>
      <c r="C96" s="29" t="s">
        <v>52</v>
      </c>
      <c r="D96" s="30" t="s">
        <v>182</v>
      </c>
      <c r="E96" s="29" t="s">
        <v>4</v>
      </c>
      <c r="F96" s="31">
        <v>43087</v>
      </c>
      <c r="G96" s="31">
        <v>43357</v>
      </c>
      <c r="H96" s="33">
        <v>397450</v>
      </c>
      <c r="I96" s="60">
        <v>500000</v>
      </c>
      <c r="J96" s="60">
        <v>2845354</v>
      </c>
      <c r="K96" s="36" t="s">
        <v>189</v>
      </c>
      <c r="L96" s="34" t="s">
        <v>189</v>
      </c>
      <c r="M96" s="36">
        <v>10</v>
      </c>
      <c r="N96" s="29" t="s">
        <v>10</v>
      </c>
    </row>
    <row r="97" spans="1:14" ht="153" x14ac:dyDescent="0.25">
      <c r="A97" s="29">
        <v>29</v>
      </c>
      <c r="B97" s="29" t="s">
        <v>51</v>
      </c>
      <c r="C97" s="29" t="s">
        <v>52</v>
      </c>
      <c r="D97" s="30" t="s">
        <v>183</v>
      </c>
      <c r="E97" s="29" t="s">
        <v>7</v>
      </c>
      <c r="F97" s="31">
        <v>43098</v>
      </c>
      <c r="G97" s="31">
        <v>43317</v>
      </c>
      <c r="H97" s="36" t="s">
        <v>189</v>
      </c>
      <c r="I97" s="60">
        <v>743293</v>
      </c>
      <c r="J97" s="60">
        <v>743293</v>
      </c>
      <c r="K97" s="36" t="s">
        <v>189</v>
      </c>
      <c r="L97" s="34" t="s">
        <v>189</v>
      </c>
      <c r="M97" s="36" t="s">
        <v>189</v>
      </c>
      <c r="N97" s="29" t="s">
        <v>10</v>
      </c>
    </row>
    <row r="98" spans="1:14" ht="225" x14ac:dyDescent="0.25">
      <c r="A98" s="36"/>
      <c r="B98" s="62" t="s">
        <v>51</v>
      </c>
      <c r="C98" s="61" t="s">
        <v>52</v>
      </c>
      <c r="D98" s="62" t="s">
        <v>481</v>
      </c>
      <c r="E98" s="36"/>
      <c r="F98" s="36"/>
      <c r="G98" s="36"/>
      <c r="H98" s="33"/>
      <c r="I98" s="33"/>
      <c r="J98" s="64"/>
      <c r="K98" s="64"/>
      <c r="L98" s="34"/>
      <c r="M98" s="211"/>
      <c r="N98" s="211"/>
    </row>
    <row r="99" spans="1:14" ht="153" x14ac:dyDescent="0.25">
      <c r="A99" s="29">
        <v>30</v>
      </c>
      <c r="B99" s="29" t="s">
        <v>51</v>
      </c>
      <c r="C99" s="29" t="s">
        <v>52</v>
      </c>
      <c r="D99" s="30" t="s">
        <v>169</v>
      </c>
      <c r="E99" s="29" t="s">
        <v>13</v>
      </c>
      <c r="F99" s="29">
        <v>2018</v>
      </c>
      <c r="G99" s="55" t="s">
        <v>189</v>
      </c>
      <c r="H99" s="36" t="s">
        <v>189</v>
      </c>
      <c r="I99" s="36">
        <v>1</v>
      </c>
      <c r="J99" s="60">
        <v>6600000</v>
      </c>
      <c r="K99" s="36" t="s">
        <v>189</v>
      </c>
      <c r="L99" s="34" t="s">
        <v>189</v>
      </c>
      <c r="M99" s="36" t="s">
        <v>189</v>
      </c>
      <c r="N99" s="29" t="s">
        <v>57</v>
      </c>
    </row>
    <row r="100" spans="1:14" ht="153" x14ac:dyDescent="0.25">
      <c r="A100" s="29">
        <v>31</v>
      </c>
      <c r="B100" s="29" t="s">
        <v>51</v>
      </c>
      <c r="C100" s="29" t="s">
        <v>52</v>
      </c>
      <c r="D100" s="30" t="s">
        <v>77</v>
      </c>
      <c r="E100" s="29" t="s">
        <v>48</v>
      </c>
      <c r="F100" s="55">
        <v>42002</v>
      </c>
      <c r="G100" s="55">
        <v>43287</v>
      </c>
      <c r="H100" s="33">
        <v>6315475</v>
      </c>
      <c r="I100" s="33">
        <v>2250000</v>
      </c>
      <c r="J100" s="60">
        <v>16311977</v>
      </c>
      <c r="K100" s="36">
        <v>1454386</v>
      </c>
      <c r="L100" s="34">
        <f t="shared" si="3"/>
        <v>64.639377777777781</v>
      </c>
      <c r="M100" s="44">
        <v>48</v>
      </c>
      <c r="N100" s="29" t="s">
        <v>10</v>
      </c>
    </row>
    <row r="101" spans="1:14" ht="382.5" x14ac:dyDescent="0.25">
      <c r="A101" s="29">
        <v>32</v>
      </c>
      <c r="B101" s="29" t="s">
        <v>51</v>
      </c>
      <c r="C101" s="29" t="s">
        <v>52</v>
      </c>
      <c r="D101" s="30" t="s">
        <v>170</v>
      </c>
      <c r="E101" s="29" t="s">
        <v>76</v>
      </c>
      <c r="F101" s="55">
        <v>43125</v>
      </c>
      <c r="G101" s="55">
        <v>43375</v>
      </c>
      <c r="H101" s="36" t="s">
        <v>189</v>
      </c>
      <c r="I101" s="33">
        <v>200000</v>
      </c>
      <c r="J101" s="60">
        <v>1839740</v>
      </c>
      <c r="K101" s="36" t="s">
        <v>189</v>
      </c>
      <c r="L101" s="34" t="s">
        <v>189</v>
      </c>
      <c r="M101" s="36" t="s">
        <v>189</v>
      </c>
      <c r="N101" s="29" t="s">
        <v>10</v>
      </c>
    </row>
    <row r="102" spans="1:14" s="11" customFormat="1" ht="306" x14ac:dyDescent="0.25">
      <c r="A102" s="29">
        <v>33</v>
      </c>
      <c r="B102" s="29" t="s">
        <v>51</v>
      </c>
      <c r="C102" s="29" t="s">
        <v>52</v>
      </c>
      <c r="D102" s="30" t="s">
        <v>171</v>
      </c>
      <c r="E102" s="29" t="s">
        <v>9</v>
      </c>
      <c r="F102" s="55">
        <v>42920</v>
      </c>
      <c r="G102" s="55">
        <v>43188</v>
      </c>
      <c r="H102" s="36" t="s">
        <v>189</v>
      </c>
      <c r="I102" s="33">
        <v>766182</v>
      </c>
      <c r="J102" s="60">
        <v>766182</v>
      </c>
      <c r="K102" s="36">
        <v>763504</v>
      </c>
      <c r="L102" s="34">
        <f t="shared" si="3"/>
        <v>99.650474691391864</v>
      </c>
      <c r="M102" s="36">
        <v>90</v>
      </c>
      <c r="N102" s="29" t="s">
        <v>10</v>
      </c>
    </row>
    <row r="103" spans="1:14" s="11" customFormat="1" ht="150" x14ac:dyDescent="0.25">
      <c r="A103" s="62"/>
      <c r="B103" s="62" t="s">
        <v>51</v>
      </c>
      <c r="C103" s="61" t="s">
        <v>52</v>
      </c>
      <c r="D103" s="62" t="s">
        <v>78</v>
      </c>
      <c r="E103" s="44"/>
      <c r="F103" s="44"/>
      <c r="G103" s="44"/>
      <c r="H103" s="44"/>
      <c r="I103" s="213"/>
      <c r="J103" s="214"/>
      <c r="K103" s="44"/>
      <c r="L103" s="34"/>
      <c r="M103" s="44"/>
      <c r="N103" s="44"/>
    </row>
    <row r="104" spans="1:14" s="11" customFormat="1" ht="153" x14ac:dyDescent="0.25">
      <c r="A104" s="29">
        <v>34</v>
      </c>
      <c r="B104" s="29" t="s">
        <v>51</v>
      </c>
      <c r="C104" s="29" t="s">
        <v>52</v>
      </c>
      <c r="D104" s="30" t="s">
        <v>172</v>
      </c>
      <c r="E104" s="29" t="s">
        <v>5</v>
      </c>
      <c r="F104" s="55">
        <v>43035</v>
      </c>
      <c r="G104" s="55">
        <v>43460</v>
      </c>
      <c r="H104" s="36" t="s">
        <v>189</v>
      </c>
      <c r="I104" s="33">
        <v>650000</v>
      </c>
      <c r="J104" s="60">
        <v>4289995</v>
      </c>
      <c r="K104" s="36" t="s">
        <v>189</v>
      </c>
      <c r="L104" s="34" t="s">
        <v>189</v>
      </c>
      <c r="M104" s="36" t="s">
        <v>189</v>
      </c>
      <c r="N104" s="29" t="s">
        <v>10</v>
      </c>
    </row>
    <row r="105" spans="1:14" s="11" customFormat="1" ht="153" x14ac:dyDescent="0.25">
      <c r="A105" s="29">
        <v>35</v>
      </c>
      <c r="B105" s="29" t="s">
        <v>51</v>
      </c>
      <c r="C105" s="29" t="s">
        <v>52</v>
      </c>
      <c r="D105" s="30" t="s">
        <v>173</v>
      </c>
      <c r="E105" s="29" t="s">
        <v>32</v>
      </c>
      <c r="F105" s="55">
        <v>41312</v>
      </c>
      <c r="G105" s="55">
        <v>43256</v>
      </c>
      <c r="H105" s="33">
        <v>412656</v>
      </c>
      <c r="I105" s="33">
        <v>500000</v>
      </c>
      <c r="J105" s="60">
        <v>3947736</v>
      </c>
      <c r="K105" s="36" t="s">
        <v>189</v>
      </c>
      <c r="L105" s="34" t="s">
        <v>189</v>
      </c>
      <c r="M105" s="36">
        <v>12</v>
      </c>
      <c r="N105" s="29" t="s">
        <v>10</v>
      </c>
    </row>
    <row r="106" spans="1:14" s="11" customFormat="1" ht="153" x14ac:dyDescent="0.25">
      <c r="A106" s="29">
        <v>36</v>
      </c>
      <c r="B106" s="29" t="s">
        <v>51</v>
      </c>
      <c r="C106" s="29" t="s">
        <v>52</v>
      </c>
      <c r="D106" s="30" t="s">
        <v>79</v>
      </c>
      <c r="E106" s="29" t="s">
        <v>74</v>
      </c>
      <c r="F106" s="55">
        <v>41600</v>
      </c>
      <c r="G106" s="55">
        <v>42925</v>
      </c>
      <c r="H106" s="33">
        <v>9186811</v>
      </c>
      <c r="I106" s="33">
        <v>1056339</v>
      </c>
      <c r="J106" s="60">
        <v>10243150</v>
      </c>
      <c r="K106" s="36">
        <v>254179</v>
      </c>
      <c r="L106" s="34">
        <f t="shared" si="3"/>
        <v>24.062256529390659</v>
      </c>
      <c r="M106" s="44">
        <v>99</v>
      </c>
      <c r="N106" s="29" t="s">
        <v>10</v>
      </c>
    </row>
    <row r="107" spans="1:14" s="11" customFormat="1" ht="153" x14ac:dyDescent="0.25">
      <c r="A107" s="29">
        <v>37</v>
      </c>
      <c r="B107" s="29" t="s">
        <v>51</v>
      </c>
      <c r="C107" s="29" t="s">
        <v>52</v>
      </c>
      <c r="D107" s="30" t="s">
        <v>174</v>
      </c>
      <c r="E107" s="29" t="s">
        <v>8</v>
      </c>
      <c r="F107" s="55">
        <v>41317</v>
      </c>
      <c r="G107" s="55">
        <v>42990</v>
      </c>
      <c r="H107" s="33">
        <v>5080608</v>
      </c>
      <c r="I107" s="33">
        <v>500000</v>
      </c>
      <c r="J107" s="60">
        <v>9438137</v>
      </c>
      <c r="K107" s="36" t="s">
        <v>189</v>
      </c>
      <c r="L107" s="34" t="s">
        <v>189</v>
      </c>
      <c r="M107" s="44">
        <v>61</v>
      </c>
      <c r="N107" s="29" t="s">
        <v>10</v>
      </c>
    </row>
    <row r="108" spans="1:14" s="11" customFormat="1" ht="153" x14ac:dyDescent="0.25">
      <c r="A108" s="29">
        <v>38</v>
      </c>
      <c r="B108" s="29" t="s">
        <v>51</v>
      </c>
      <c r="C108" s="29" t="s">
        <v>52</v>
      </c>
      <c r="D108" s="30" t="s">
        <v>466</v>
      </c>
      <c r="E108" s="29" t="s">
        <v>5</v>
      </c>
      <c r="F108" s="55">
        <v>43013</v>
      </c>
      <c r="G108" s="55">
        <v>43310</v>
      </c>
      <c r="H108" s="36" t="s">
        <v>189</v>
      </c>
      <c r="I108" s="33">
        <v>500000</v>
      </c>
      <c r="J108" s="60">
        <v>2246064</v>
      </c>
      <c r="K108" s="36" t="s">
        <v>189</v>
      </c>
      <c r="L108" s="34" t="s">
        <v>189</v>
      </c>
      <c r="M108" s="36" t="s">
        <v>189</v>
      </c>
      <c r="N108" s="29" t="s">
        <v>10</v>
      </c>
    </row>
    <row r="109" spans="1:14" s="11" customFormat="1" ht="153" x14ac:dyDescent="0.25">
      <c r="A109" s="29">
        <v>39</v>
      </c>
      <c r="B109" s="29" t="s">
        <v>51</v>
      </c>
      <c r="C109" s="29" t="s">
        <v>52</v>
      </c>
      <c r="D109" s="30" t="s">
        <v>80</v>
      </c>
      <c r="E109" s="29" t="s">
        <v>59</v>
      </c>
      <c r="F109" s="55">
        <v>41304</v>
      </c>
      <c r="G109" s="55">
        <v>43158</v>
      </c>
      <c r="H109" s="33">
        <v>7687242</v>
      </c>
      <c r="I109" s="33">
        <v>500000</v>
      </c>
      <c r="J109" s="60">
        <v>16427303</v>
      </c>
      <c r="K109" s="36" t="s">
        <v>189</v>
      </c>
      <c r="L109" s="34" t="s">
        <v>189</v>
      </c>
      <c r="M109" s="44">
        <v>55</v>
      </c>
      <c r="N109" s="29" t="s">
        <v>10</v>
      </c>
    </row>
    <row r="110" spans="1:14" s="11" customFormat="1" ht="153" x14ac:dyDescent="0.25">
      <c r="A110" s="29">
        <v>40</v>
      </c>
      <c r="B110" s="29" t="s">
        <v>51</v>
      </c>
      <c r="C110" s="29" t="s">
        <v>52</v>
      </c>
      <c r="D110" s="30" t="s">
        <v>81</v>
      </c>
      <c r="E110" s="29" t="s">
        <v>5</v>
      </c>
      <c r="F110" s="55">
        <v>41689</v>
      </c>
      <c r="G110" s="55">
        <v>43105</v>
      </c>
      <c r="H110" s="33">
        <v>3146618</v>
      </c>
      <c r="I110" s="33">
        <v>1000000</v>
      </c>
      <c r="J110" s="60">
        <v>18480615</v>
      </c>
      <c r="K110" s="36">
        <v>211425</v>
      </c>
      <c r="L110" s="34">
        <f t="shared" si="3"/>
        <v>21.142499999999998</v>
      </c>
      <c r="M110" s="44">
        <v>20</v>
      </c>
      <c r="N110" s="29" t="s">
        <v>10</v>
      </c>
    </row>
    <row r="111" spans="1:14" s="11" customFormat="1" ht="153" x14ac:dyDescent="0.25">
      <c r="A111" s="29">
        <v>41</v>
      </c>
      <c r="B111" s="29" t="s">
        <v>51</v>
      </c>
      <c r="C111" s="29" t="s">
        <v>52</v>
      </c>
      <c r="D111" s="30" t="s">
        <v>82</v>
      </c>
      <c r="E111" s="29" t="s">
        <v>5</v>
      </c>
      <c r="F111" s="29">
        <v>2018</v>
      </c>
      <c r="G111" s="55" t="s">
        <v>189</v>
      </c>
      <c r="H111" s="36" t="s">
        <v>189</v>
      </c>
      <c r="I111" s="36">
        <v>1</v>
      </c>
      <c r="J111" s="60">
        <v>40000000</v>
      </c>
      <c r="K111" s="36" t="s">
        <v>189</v>
      </c>
      <c r="L111" s="34" t="s">
        <v>189</v>
      </c>
      <c r="M111" s="36" t="s">
        <v>189</v>
      </c>
      <c r="N111" s="29" t="s">
        <v>57</v>
      </c>
    </row>
    <row r="112" spans="1:14" s="12" customFormat="1" ht="153" x14ac:dyDescent="0.25">
      <c r="A112" s="29">
        <v>42</v>
      </c>
      <c r="B112" s="29" t="s">
        <v>51</v>
      </c>
      <c r="C112" s="29" t="s">
        <v>52</v>
      </c>
      <c r="D112" s="30" t="s">
        <v>83</v>
      </c>
      <c r="E112" s="29" t="s">
        <v>6</v>
      </c>
      <c r="F112" s="29">
        <v>2018</v>
      </c>
      <c r="G112" s="55" t="s">
        <v>189</v>
      </c>
      <c r="H112" s="36" t="s">
        <v>189</v>
      </c>
      <c r="I112" s="36">
        <v>1</v>
      </c>
      <c r="J112" s="60">
        <v>33000000</v>
      </c>
      <c r="K112" s="36" t="s">
        <v>189</v>
      </c>
      <c r="L112" s="34" t="s">
        <v>189</v>
      </c>
      <c r="M112" s="36" t="s">
        <v>189</v>
      </c>
      <c r="N112" s="29" t="s">
        <v>57</v>
      </c>
    </row>
    <row r="113" spans="1:14" s="12" customFormat="1" ht="153" x14ac:dyDescent="0.25">
      <c r="A113" s="29">
        <v>43</v>
      </c>
      <c r="B113" s="29" t="s">
        <v>51</v>
      </c>
      <c r="C113" s="29" t="s">
        <v>52</v>
      </c>
      <c r="D113" s="30" t="s">
        <v>467</v>
      </c>
      <c r="E113" s="29" t="s">
        <v>59</v>
      </c>
      <c r="F113" s="29">
        <v>2018</v>
      </c>
      <c r="G113" s="55" t="s">
        <v>189</v>
      </c>
      <c r="H113" s="36" t="s">
        <v>189</v>
      </c>
      <c r="I113" s="36">
        <v>1</v>
      </c>
      <c r="J113" s="60">
        <v>35000000</v>
      </c>
      <c r="K113" s="36" t="s">
        <v>189</v>
      </c>
      <c r="L113" s="34" t="s">
        <v>189</v>
      </c>
      <c r="M113" s="36" t="s">
        <v>189</v>
      </c>
      <c r="N113" s="29" t="s">
        <v>57</v>
      </c>
    </row>
    <row r="114" spans="1:14" s="11" customFormat="1" ht="153" x14ac:dyDescent="0.25">
      <c r="A114" s="29">
        <v>44</v>
      </c>
      <c r="B114" s="29" t="s">
        <v>51</v>
      </c>
      <c r="C114" s="29" t="s">
        <v>52</v>
      </c>
      <c r="D114" s="30" t="s">
        <v>175</v>
      </c>
      <c r="E114" s="29" t="s">
        <v>2</v>
      </c>
      <c r="F114" s="55">
        <v>43062</v>
      </c>
      <c r="G114" s="55">
        <v>43651</v>
      </c>
      <c r="H114" s="36" t="s">
        <v>189</v>
      </c>
      <c r="I114" s="33">
        <v>500000</v>
      </c>
      <c r="J114" s="60">
        <v>18985684</v>
      </c>
      <c r="K114" s="36" t="s">
        <v>189</v>
      </c>
      <c r="L114" s="34" t="s">
        <v>189</v>
      </c>
      <c r="M114" s="36" t="s">
        <v>189</v>
      </c>
      <c r="N114" s="29" t="s">
        <v>10</v>
      </c>
    </row>
    <row r="115" spans="1:14" ht="153" x14ac:dyDescent="0.25">
      <c r="A115" s="29">
        <v>45</v>
      </c>
      <c r="B115" s="29" t="s">
        <v>51</v>
      </c>
      <c r="C115" s="29" t="s">
        <v>52</v>
      </c>
      <c r="D115" s="30" t="s">
        <v>176</v>
      </c>
      <c r="E115" s="29" t="s">
        <v>2</v>
      </c>
      <c r="F115" s="29">
        <v>2018</v>
      </c>
      <c r="G115" s="55" t="s">
        <v>189</v>
      </c>
      <c r="H115" s="36" t="s">
        <v>189</v>
      </c>
      <c r="I115" s="36">
        <v>1</v>
      </c>
      <c r="J115" s="60">
        <v>30000000</v>
      </c>
      <c r="K115" s="36" t="s">
        <v>189</v>
      </c>
      <c r="L115" s="34" t="s">
        <v>189</v>
      </c>
      <c r="M115" s="36" t="s">
        <v>189</v>
      </c>
      <c r="N115" s="29" t="s">
        <v>57</v>
      </c>
    </row>
    <row r="116" spans="1:14" ht="150" x14ac:dyDescent="0.25">
      <c r="A116" s="61"/>
      <c r="B116" s="61" t="s">
        <v>51</v>
      </c>
      <c r="C116" s="61" t="s">
        <v>52</v>
      </c>
      <c r="D116" s="62" t="s">
        <v>84</v>
      </c>
      <c r="E116" s="61"/>
      <c r="F116" s="215"/>
      <c r="G116" s="215"/>
      <c r="H116" s="33"/>
      <c r="I116" s="33"/>
      <c r="J116" s="64"/>
      <c r="K116" s="64"/>
      <c r="L116" s="34"/>
      <c r="M116" s="66"/>
      <c r="N116" s="67"/>
    </row>
    <row r="117" spans="1:14" ht="306" x14ac:dyDescent="0.25">
      <c r="A117" s="29">
        <v>46</v>
      </c>
      <c r="B117" s="29" t="s">
        <v>51</v>
      </c>
      <c r="C117" s="29" t="s">
        <v>52</v>
      </c>
      <c r="D117" s="30" t="s">
        <v>185</v>
      </c>
      <c r="E117" s="29" t="s">
        <v>42</v>
      </c>
      <c r="F117" s="55">
        <v>42843</v>
      </c>
      <c r="G117" s="55">
        <v>43481</v>
      </c>
      <c r="H117" s="33">
        <v>128082</v>
      </c>
      <c r="I117" s="33">
        <v>699098</v>
      </c>
      <c r="J117" s="60">
        <v>827180</v>
      </c>
      <c r="K117" s="36" t="s">
        <v>189</v>
      </c>
      <c r="L117" s="34" t="s">
        <v>189</v>
      </c>
      <c r="M117" s="36">
        <v>18</v>
      </c>
      <c r="N117" s="29" t="s">
        <v>10</v>
      </c>
    </row>
    <row r="118" spans="1:14" ht="229.5" x14ac:dyDescent="0.25">
      <c r="A118" s="29">
        <v>47</v>
      </c>
      <c r="B118" s="29" t="s">
        <v>51</v>
      </c>
      <c r="C118" s="29" t="s">
        <v>52</v>
      </c>
      <c r="D118" s="30" t="s">
        <v>184</v>
      </c>
      <c r="E118" s="29" t="s">
        <v>5</v>
      </c>
      <c r="F118" s="55">
        <v>41234</v>
      </c>
      <c r="G118" s="55">
        <v>43113</v>
      </c>
      <c r="H118" s="33">
        <v>4514224</v>
      </c>
      <c r="I118" s="33">
        <v>2877336</v>
      </c>
      <c r="J118" s="60">
        <v>7391560</v>
      </c>
      <c r="K118" s="36" t="s">
        <v>189</v>
      </c>
      <c r="L118" s="34" t="s">
        <v>189</v>
      </c>
      <c r="M118" s="44">
        <v>80</v>
      </c>
      <c r="N118" s="29" t="s">
        <v>10</v>
      </c>
    </row>
    <row r="119" spans="1:14" ht="153" x14ac:dyDescent="0.25">
      <c r="A119" s="29">
        <v>48</v>
      </c>
      <c r="B119" s="29" t="s">
        <v>51</v>
      </c>
      <c r="C119" s="29" t="s">
        <v>52</v>
      </c>
      <c r="D119" s="30" t="s">
        <v>85</v>
      </c>
      <c r="E119" s="29" t="s">
        <v>7</v>
      </c>
      <c r="F119" s="55">
        <v>42072</v>
      </c>
      <c r="G119" s="55">
        <v>43124</v>
      </c>
      <c r="H119" s="33">
        <v>780567</v>
      </c>
      <c r="I119" s="33">
        <v>600000</v>
      </c>
      <c r="J119" s="60">
        <v>2624340</v>
      </c>
      <c r="K119" s="36" t="s">
        <v>189</v>
      </c>
      <c r="L119" s="34" t="s">
        <v>189</v>
      </c>
      <c r="M119" s="44">
        <v>42</v>
      </c>
      <c r="N119" s="29" t="s">
        <v>10</v>
      </c>
    </row>
    <row r="120" spans="1:14" ht="306" x14ac:dyDescent="0.25">
      <c r="A120" s="29">
        <v>49</v>
      </c>
      <c r="B120" s="29" t="s">
        <v>51</v>
      </c>
      <c r="C120" s="29" t="s">
        <v>52</v>
      </c>
      <c r="D120" s="30" t="s">
        <v>220</v>
      </c>
      <c r="E120" s="29" t="s">
        <v>59</v>
      </c>
      <c r="F120" s="55">
        <v>41912</v>
      </c>
      <c r="G120" s="55">
        <v>43100</v>
      </c>
      <c r="H120" s="33">
        <v>1422052</v>
      </c>
      <c r="I120" s="33">
        <v>360000</v>
      </c>
      <c r="J120" s="60">
        <v>3549440</v>
      </c>
      <c r="K120" s="36" t="s">
        <v>189</v>
      </c>
      <c r="L120" s="34" t="s">
        <v>189</v>
      </c>
      <c r="M120" s="44">
        <v>50</v>
      </c>
      <c r="N120" s="29" t="s">
        <v>10</v>
      </c>
    </row>
    <row r="121" spans="1:14" ht="306" x14ac:dyDescent="0.25">
      <c r="A121" s="29">
        <v>50</v>
      </c>
      <c r="B121" s="29" t="s">
        <v>51</v>
      </c>
      <c r="C121" s="29" t="s">
        <v>52</v>
      </c>
      <c r="D121" s="30" t="s">
        <v>225</v>
      </c>
      <c r="E121" s="29" t="s">
        <v>42</v>
      </c>
      <c r="F121" s="55">
        <v>41955</v>
      </c>
      <c r="G121" s="55">
        <v>43131</v>
      </c>
      <c r="H121" s="33">
        <v>3025164</v>
      </c>
      <c r="I121" s="33">
        <v>300000</v>
      </c>
      <c r="J121" s="60">
        <v>3987500</v>
      </c>
      <c r="K121" s="36" t="s">
        <v>189</v>
      </c>
      <c r="L121" s="34" t="s">
        <v>189</v>
      </c>
      <c r="M121" s="44">
        <v>83</v>
      </c>
      <c r="N121" s="29" t="s">
        <v>10</v>
      </c>
    </row>
    <row r="122" spans="1:14" ht="306" x14ac:dyDescent="0.25">
      <c r="A122" s="29">
        <v>51</v>
      </c>
      <c r="B122" s="29" t="s">
        <v>51</v>
      </c>
      <c r="C122" s="29" t="s">
        <v>52</v>
      </c>
      <c r="D122" s="30" t="s">
        <v>221</v>
      </c>
      <c r="E122" s="29" t="s">
        <v>4</v>
      </c>
      <c r="F122" s="55">
        <v>42486</v>
      </c>
      <c r="G122" s="55">
        <v>43206</v>
      </c>
      <c r="H122" s="33">
        <v>1477390</v>
      </c>
      <c r="I122" s="33">
        <v>250000</v>
      </c>
      <c r="J122" s="60">
        <v>5540000</v>
      </c>
      <c r="K122" s="36" t="s">
        <v>189</v>
      </c>
      <c r="L122" s="34" t="s">
        <v>189</v>
      </c>
      <c r="M122" s="44">
        <v>28</v>
      </c>
      <c r="N122" s="29" t="s">
        <v>10</v>
      </c>
    </row>
    <row r="123" spans="1:14" ht="306" x14ac:dyDescent="0.25">
      <c r="A123" s="29">
        <v>52</v>
      </c>
      <c r="B123" s="29" t="s">
        <v>51</v>
      </c>
      <c r="C123" s="29" t="s">
        <v>52</v>
      </c>
      <c r="D123" s="30" t="s">
        <v>222</v>
      </c>
      <c r="E123" s="29" t="s">
        <v>42</v>
      </c>
      <c r="F123" s="55">
        <v>42654</v>
      </c>
      <c r="G123" s="55">
        <v>43259</v>
      </c>
      <c r="H123" s="36" t="s">
        <v>189</v>
      </c>
      <c r="I123" s="33">
        <v>250000</v>
      </c>
      <c r="J123" s="60">
        <v>6480000</v>
      </c>
      <c r="K123" s="36">
        <v>176292</v>
      </c>
      <c r="L123" s="34">
        <f t="shared" si="3"/>
        <v>70.516800000000003</v>
      </c>
      <c r="M123" s="44">
        <v>5</v>
      </c>
      <c r="N123" s="29" t="s">
        <v>10</v>
      </c>
    </row>
    <row r="124" spans="1:14" ht="153" x14ac:dyDescent="0.25">
      <c r="A124" s="29">
        <v>53</v>
      </c>
      <c r="B124" s="29" t="s">
        <v>51</v>
      </c>
      <c r="C124" s="29" t="s">
        <v>52</v>
      </c>
      <c r="D124" s="30" t="s">
        <v>226</v>
      </c>
      <c r="E124" s="29" t="s">
        <v>42</v>
      </c>
      <c r="F124" s="55" t="s">
        <v>189</v>
      </c>
      <c r="G124" s="55" t="s">
        <v>189</v>
      </c>
      <c r="H124" s="36" t="s">
        <v>189</v>
      </c>
      <c r="I124" s="33">
        <v>500000</v>
      </c>
      <c r="J124" s="60">
        <v>5000000</v>
      </c>
      <c r="K124" s="36" t="s">
        <v>189</v>
      </c>
      <c r="L124" s="34" t="s">
        <v>189</v>
      </c>
      <c r="M124" s="44" t="s">
        <v>189</v>
      </c>
      <c r="N124" s="29" t="s">
        <v>57</v>
      </c>
    </row>
    <row r="125" spans="1:14" ht="153" x14ac:dyDescent="0.25">
      <c r="A125" s="29">
        <v>54</v>
      </c>
      <c r="B125" s="29" t="s">
        <v>51</v>
      </c>
      <c r="C125" s="29" t="s">
        <v>52</v>
      </c>
      <c r="D125" s="30" t="s">
        <v>223</v>
      </c>
      <c r="E125" s="29" t="s">
        <v>42</v>
      </c>
      <c r="F125" s="55">
        <v>43041</v>
      </c>
      <c r="G125" s="55" t="s">
        <v>189</v>
      </c>
      <c r="H125" s="36" t="s">
        <v>189</v>
      </c>
      <c r="I125" s="33">
        <v>469640</v>
      </c>
      <c r="J125" s="60">
        <v>469640</v>
      </c>
      <c r="K125" s="36" t="s">
        <v>189</v>
      </c>
      <c r="L125" s="34" t="s">
        <v>189</v>
      </c>
      <c r="M125" s="36" t="s">
        <v>189</v>
      </c>
      <c r="N125" s="29" t="s">
        <v>10</v>
      </c>
    </row>
    <row r="126" spans="1:14" s="11" customFormat="1" ht="153" x14ac:dyDescent="0.25">
      <c r="A126" s="29">
        <v>55</v>
      </c>
      <c r="B126" s="29" t="s">
        <v>51</v>
      </c>
      <c r="C126" s="29" t="s">
        <v>52</v>
      </c>
      <c r="D126" s="30" t="s">
        <v>468</v>
      </c>
      <c r="E126" s="29" t="s">
        <v>32</v>
      </c>
      <c r="F126" s="29">
        <v>2018</v>
      </c>
      <c r="G126" s="55" t="s">
        <v>189</v>
      </c>
      <c r="H126" s="36" t="s">
        <v>189</v>
      </c>
      <c r="I126" s="33">
        <v>1000</v>
      </c>
      <c r="J126" s="60">
        <v>1000000</v>
      </c>
      <c r="K126" s="36" t="s">
        <v>189</v>
      </c>
      <c r="L126" s="34" t="s">
        <v>189</v>
      </c>
      <c r="M126" s="36" t="s">
        <v>189</v>
      </c>
      <c r="N126" s="29" t="s">
        <v>57</v>
      </c>
    </row>
    <row r="127" spans="1:14" s="11" customFormat="1" ht="150" x14ac:dyDescent="0.25">
      <c r="A127" s="61"/>
      <c r="B127" s="61" t="s">
        <v>51</v>
      </c>
      <c r="C127" s="61" t="s">
        <v>52</v>
      </c>
      <c r="D127" s="62" t="s">
        <v>86</v>
      </c>
      <c r="E127" s="61"/>
      <c r="F127" s="68"/>
      <c r="G127" s="68"/>
      <c r="H127" s="33"/>
      <c r="I127" s="33"/>
      <c r="J127" s="33"/>
      <c r="K127" s="36"/>
      <c r="L127" s="34"/>
      <c r="M127" s="212"/>
      <c r="N127" s="61"/>
    </row>
    <row r="128" spans="1:14" s="12" customFormat="1" ht="153" x14ac:dyDescent="0.25">
      <c r="A128" s="29">
        <v>56</v>
      </c>
      <c r="B128" s="29" t="s">
        <v>51</v>
      </c>
      <c r="C128" s="29" t="s">
        <v>52</v>
      </c>
      <c r="D128" s="30" t="s">
        <v>217</v>
      </c>
      <c r="E128" s="29" t="s">
        <v>42</v>
      </c>
      <c r="F128" s="55">
        <v>41997</v>
      </c>
      <c r="G128" s="55">
        <v>43100</v>
      </c>
      <c r="H128" s="33">
        <v>463133</v>
      </c>
      <c r="I128" s="33">
        <v>217867</v>
      </c>
      <c r="J128" s="33">
        <v>730500</v>
      </c>
      <c r="K128" s="36">
        <v>212871</v>
      </c>
      <c r="L128" s="34">
        <f t="shared" ref="L128" si="4">100*K128/I128</f>
        <v>97.706857853644649</v>
      </c>
      <c r="M128" s="44">
        <v>94</v>
      </c>
      <c r="N128" s="29" t="s">
        <v>10</v>
      </c>
    </row>
    <row r="129" spans="1:14" s="12" customFormat="1" ht="306" x14ac:dyDescent="0.25">
      <c r="A129" s="29">
        <v>57</v>
      </c>
      <c r="B129" s="29" t="s">
        <v>51</v>
      </c>
      <c r="C129" s="29" t="s">
        <v>52</v>
      </c>
      <c r="D129" s="30" t="s">
        <v>177</v>
      </c>
      <c r="E129" s="29" t="s">
        <v>42</v>
      </c>
      <c r="F129" s="55">
        <v>42944</v>
      </c>
      <c r="G129" s="55">
        <v>43491</v>
      </c>
      <c r="H129" s="36" t="s">
        <v>189</v>
      </c>
      <c r="I129" s="33">
        <v>65000</v>
      </c>
      <c r="J129" s="33">
        <v>389400</v>
      </c>
      <c r="K129" s="36" t="s">
        <v>189</v>
      </c>
      <c r="L129" s="34" t="s">
        <v>189</v>
      </c>
      <c r="M129" s="36" t="s">
        <v>189</v>
      </c>
      <c r="N129" s="29" t="s">
        <v>10</v>
      </c>
    </row>
    <row r="130" spans="1:14" s="11" customFormat="1" ht="382.5" x14ac:dyDescent="0.25">
      <c r="A130" s="29">
        <v>58</v>
      </c>
      <c r="B130" s="29" t="s">
        <v>51</v>
      </c>
      <c r="C130" s="29" t="s">
        <v>52</v>
      </c>
      <c r="D130" s="30" t="s">
        <v>227</v>
      </c>
      <c r="E130" s="29" t="s">
        <v>42</v>
      </c>
      <c r="F130" s="55">
        <v>42563</v>
      </c>
      <c r="G130" s="55">
        <v>42878</v>
      </c>
      <c r="H130" s="33">
        <v>532416</v>
      </c>
      <c r="I130" s="33">
        <v>91584</v>
      </c>
      <c r="J130" s="33">
        <v>624000</v>
      </c>
      <c r="K130" s="36" t="s">
        <v>189</v>
      </c>
      <c r="L130" s="34" t="s">
        <v>189</v>
      </c>
      <c r="M130" s="44">
        <v>94</v>
      </c>
      <c r="N130" s="29" t="s">
        <v>10</v>
      </c>
    </row>
    <row r="131" spans="1:14" ht="382.5" x14ac:dyDescent="0.25">
      <c r="A131" s="29">
        <v>59</v>
      </c>
      <c r="B131" s="29" t="s">
        <v>51</v>
      </c>
      <c r="C131" s="29" t="s">
        <v>52</v>
      </c>
      <c r="D131" s="30" t="s">
        <v>243</v>
      </c>
      <c r="E131" s="29" t="s">
        <v>5</v>
      </c>
      <c r="F131" s="55">
        <v>43137</v>
      </c>
      <c r="G131" s="55" t="s">
        <v>189</v>
      </c>
      <c r="H131" s="36" t="s">
        <v>189</v>
      </c>
      <c r="I131" s="33">
        <v>60000</v>
      </c>
      <c r="J131" s="33">
        <v>600000</v>
      </c>
      <c r="K131" s="36" t="s">
        <v>189</v>
      </c>
      <c r="L131" s="34" t="s">
        <v>189</v>
      </c>
      <c r="M131" s="44" t="s">
        <v>189</v>
      </c>
      <c r="N131" s="29" t="s">
        <v>57</v>
      </c>
    </row>
    <row r="132" spans="1:14" s="11" customFormat="1" ht="382.5" x14ac:dyDescent="0.25">
      <c r="A132" s="29">
        <v>60</v>
      </c>
      <c r="B132" s="29" t="s">
        <v>51</v>
      </c>
      <c r="C132" s="29" t="s">
        <v>52</v>
      </c>
      <c r="D132" s="30" t="s">
        <v>469</v>
      </c>
      <c r="E132" s="29" t="s">
        <v>59</v>
      </c>
      <c r="F132" s="29">
        <v>2018</v>
      </c>
      <c r="G132" s="29" t="s">
        <v>189</v>
      </c>
      <c r="H132" s="33" t="s">
        <v>189</v>
      </c>
      <c r="I132" s="33">
        <v>1000</v>
      </c>
      <c r="J132" s="33">
        <v>2000000</v>
      </c>
      <c r="K132" s="36" t="s">
        <v>189</v>
      </c>
      <c r="L132" s="34" t="s">
        <v>189</v>
      </c>
      <c r="M132" s="44" t="s">
        <v>189</v>
      </c>
      <c r="N132" s="29" t="s">
        <v>57</v>
      </c>
    </row>
    <row r="133" spans="1:14" ht="229.5" x14ac:dyDescent="0.25">
      <c r="A133" s="149">
        <v>1</v>
      </c>
      <c r="B133" s="149" t="s">
        <v>87</v>
      </c>
      <c r="C133" s="149" t="s">
        <v>277</v>
      </c>
      <c r="D133" s="150" t="s">
        <v>160</v>
      </c>
      <c r="E133" s="149" t="s">
        <v>76</v>
      </c>
      <c r="F133" s="151" t="s">
        <v>189</v>
      </c>
      <c r="G133" s="151" t="s">
        <v>189</v>
      </c>
      <c r="H133" s="151" t="s">
        <v>189</v>
      </c>
      <c r="I133" s="152">
        <v>800000</v>
      </c>
      <c r="J133" s="152">
        <v>5000000</v>
      </c>
      <c r="K133" s="152" t="s">
        <v>189</v>
      </c>
      <c r="L133" s="116" t="s">
        <v>189</v>
      </c>
      <c r="M133" s="151" t="s">
        <v>189</v>
      </c>
      <c r="N133" s="149" t="s">
        <v>113</v>
      </c>
    </row>
    <row r="134" spans="1:14" ht="306" x14ac:dyDescent="0.25">
      <c r="A134" s="216">
        <v>1</v>
      </c>
      <c r="B134" s="216" t="s">
        <v>88</v>
      </c>
      <c r="C134" s="216" t="s">
        <v>277</v>
      </c>
      <c r="D134" s="217" t="s">
        <v>504</v>
      </c>
      <c r="E134" s="216" t="s">
        <v>5</v>
      </c>
      <c r="F134" s="218">
        <v>41592</v>
      </c>
      <c r="G134" s="218">
        <v>43253</v>
      </c>
      <c r="H134" s="219">
        <v>64000000</v>
      </c>
      <c r="I134" s="219">
        <v>11596982</v>
      </c>
      <c r="J134" s="219">
        <v>118747000</v>
      </c>
      <c r="K134" s="219">
        <v>11596982</v>
      </c>
      <c r="L134" s="220">
        <f t="shared" ref="L134:L209" si="5">100*K134/I134</f>
        <v>100</v>
      </c>
      <c r="M134" s="221">
        <v>65</v>
      </c>
      <c r="N134" s="216" t="s">
        <v>10</v>
      </c>
    </row>
    <row r="135" spans="1:14" ht="306" x14ac:dyDescent="0.25">
      <c r="A135" s="216">
        <v>2</v>
      </c>
      <c r="B135" s="216" t="s">
        <v>88</v>
      </c>
      <c r="C135" s="216" t="s">
        <v>277</v>
      </c>
      <c r="D135" s="217" t="s">
        <v>148</v>
      </c>
      <c r="E135" s="216" t="s">
        <v>5</v>
      </c>
      <c r="F135" s="218">
        <v>42851</v>
      </c>
      <c r="G135" s="218">
        <v>43359</v>
      </c>
      <c r="H135" s="222" t="s">
        <v>189</v>
      </c>
      <c r="I135" s="219">
        <v>23212000</v>
      </c>
      <c r="J135" s="219">
        <v>23212000</v>
      </c>
      <c r="K135" s="219">
        <v>6397452</v>
      </c>
      <c r="L135" s="220">
        <f t="shared" si="5"/>
        <v>27.560968464587283</v>
      </c>
      <c r="M135" s="221">
        <v>45</v>
      </c>
      <c r="N135" s="216" t="s">
        <v>10</v>
      </c>
    </row>
    <row r="136" spans="1:14" ht="306" x14ac:dyDescent="0.25">
      <c r="A136" s="216">
        <v>3</v>
      </c>
      <c r="B136" s="216" t="s">
        <v>88</v>
      </c>
      <c r="C136" s="216" t="s">
        <v>277</v>
      </c>
      <c r="D136" s="217" t="s">
        <v>199</v>
      </c>
      <c r="E136" s="216" t="s">
        <v>32</v>
      </c>
      <c r="F136" s="218">
        <v>42935</v>
      </c>
      <c r="G136" s="218">
        <v>43356</v>
      </c>
      <c r="H136" s="222" t="s">
        <v>189</v>
      </c>
      <c r="I136" s="219">
        <v>2717000</v>
      </c>
      <c r="J136" s="219">
        <v>2717000</v>
      </c>
      <c r="K136" s="219">
        <v>693665</v>
      </c>
      <c r="L136" s="220">
        <f t="shared" si="5"/>
        <v>25.530548398969451</v>
      </c>
      <c r="M136" s="223">
        <v>25</v>
      </c>
      <c r="N136" s="216" t="s">
        <v>10</v>
      </c>
    </row>
    <row r="137" spans="1:14" ht="306" x14ac:dyDescent="0.25">
      <c r="A137" s="216">
        <v>4</v>
      </c>
      <c r="B137" s="216" t="s">
        <v>88</v>
      </c>
      <c r="C137" s="216" t="s">
        <v>277</v>
      </c>
      <c r="D137" s="217" t="s">
        <v>149</v>
      </c>
      <c r="E137" s="216" t="s">
        <v>74</v>
      </c>
      <c r="F137" s="218">
        <v>42948</v>
      </c>
      <c r="G137" s="218">
        <v>43474</v>
      </c>
      <c r="H137" s="222" t="s">
        <v>189</v>
      </c>
      <c r="I137" s="219">
        <v>15992000</v>
      </c>
      <c r="J137" s="219">
        <v>15992000</v>
      </c>
      <c r="K137" s="219">
        <v>4014885</v>
      </c>
      <c r="L137" s="220">
        <f t="shared" si="5"/>
        <v>25.105584042021011</v>
      </c>
      <c r="M137" s="223">
        <v>20</v>
      </c>
      <c r="N137" s="216" t="s">
        <v>10</v>
      </c>
    </row>
    <row r="138" spans="1:14" ht="306" x14ac:dyDescent="0.25">
      <c r="A138" s="29">
        <v>1</v>
      </c>
      <c r="B138" s="29" t="s">
        <v>90</v>
      </c>
      <c r="C138" s="29" t="s">
        <v>52</v>
      </c>
      <c r="D138" s="30" t="s">
        <v>530</v>
      </c>
      <c r="E138" s="29" t="s">
        <v>42</v>
      </c>
      <c r="F138" s="31">
        <v>43101</v>
      </c>
      <c r="G138" s="31">
        <v>43465</v>
      </c>
      <c r="H138" s="36" t="s">
        <v>189</v>
      </c>
      <c r="I138" s="33">
        <v>240653</v>
      </c>
      <c r="J138" s="33">
        <v>240653</v>
      </c>
      <c r="K138" s="33">
        <v>45868</v>
      </c>
      <c r="L138" s="37">
        <f t="shared" si="5"/>
        <v>19.059808105446432</v>
      </c>
      <c r="M138" s="36" t="s">
        <v>189</v>
      </c>
      <c r="N138" s="29" t="s">
        <v>10</v>
      </c>
    </row>
    <row r="139" spans="1:14" ht="306" x14ac:dyDescent="0.25">
      <c r="A139" s="29">
        <v>2</v>
      </c>
      <c r="B139" s="29" t="s">
        <v>90</v>
      </c>
      <c r="C139" s="29" t="s">
        <v>52</v>
      </c>
      <c r="D139" s="30" t="s">
        <v>531</v>
      </c>
      <c r="E139" s="29" t="s">
        <v>42</v>
      </c>
      <c r="F139" s="31">
        <v>43101</v>
      </c>
      <c r="G139" s="31">
        <v>43465</v>
      </c>
      <c r="H139" s="36" t="s">
        <v>189</v>
      </c>
      <c r="I139" s="33">
        <v>69565</v>
      </c>
      <c r="J139" s="33">
        <v>69565</v>
      </c>
      <c r="K139" s="33">
        <v>8709</v>
      </c>
      <c r="L139" s="37">
        <f t="shared" si="5"/>
        <v>12.519226622583195</v>
      </c>
      <c r="M139" s="36" t="s">
        <v>189</v>
      </c>
      <c r="N139" s="29" t="s">
        <v>10</v>
      </c>
    </row>
    <row r="140" spans="1:14" ht="306" x14ac:dyDescent="0.25">
      <c r="A140" s="29">
        <v>3</v>
      </c>
      <c r="B140" s="29" t="s">
        <v>90</v>
      </c>
      <c r="C140" s="29" t="s">
        <v>52</v>
      </c>
      <c r="D140" s="30" t="s">
        <v>532</v>
      </c>
      <c r="E140" s="29" t="s">
        <v>42</v>
      </c>
      <c r="F140" s="31">
        <v>43101</v>
      </c>
      <c r="G140" s="31">
        <v>43465</v>
      </c>
      <c r="H140" s="36" t="s">
        <v>189</v>
      </c>
      <c r="I140" s="33">
        <v>7999</v>
      </c>
      <c r="J140" s="33">
        <v>7999</v>
      </c>
      <c r="K140" s="33">
        <v>7999</v>
      </c>
      <c r="L140" s="37">
        <f t="shared" si="5"/>
        <v>100</v>
      </c>
      <c r="M140" s="36">
        <v>100</v>
      </c>
      <c r="N140" s="29" t="s">
        <v>3</v>
      </c>
    </row>
    <row r="141" spans="1:14" ht="306" x14ac:dyDescent="0.25">
      <c r="A141" s="29">
        <v>4</v>
      </c>
      <c r="B141" s="29" t="s">
        <v>90</v>
      </c>
      <c r="C141" s="29" t="s">
        <v>52</v>
      </c>
      <c r="D141" s="30" t="s">
        <v>533</v>
      </c>
      <c r="E141" s="29" t="s">
        <v>42</v>
      </c>
      <c r="F141" s="31">
        <v>43101</v>
      </c>
      <c r="G141" s="31">
        <v>43465</v>
      </c>
      <c r="H141" s="36" t="s">
        <v>189</v>
      </c>
      <c r="I141" s="33">
        <v>40332</v>
      </c>
      <c r="J141" s="33">
        <v>40332</v>
      </c>
      <c r="K141" s="33">
        <v>29</v>
      </c>
      <c r="L141" s="37">
        <v>1</v>
      </c>
      <c r="M141" s="36" t="s">
        <v>189</v>
      </c>
      <c r="N141" s="29" t="s">
        <v>10</v>
      </c>
    </row>
    <row r="142" spans="1:14" ht="306" x14ac:dyDescent="0.25">
      <c r="A142" s="29">
        <v>5</v>
      </c>
      <c r="B142" s="29" t="s">
        <v>90</v>
      </c>
      <c r="C142" s="29" t="s">
        <v>52</v>
      </c>
      <c r="D142" s="30" t="s">
        <v>534</v>
      </c>
      <c r="E142" s="29" t="s">
        <v>42</v>
      </c>
      <c r="F142" s="31">
        <v>43101</v>
      </c>
      <c r="G142" s="31">
        <v>43465</v>
      </c>
      <c r="H142" s="36" t="s">
        <v>189</v>
      </c>
      <c r="I142" s="33">
        <v>77874</v>
      </c>
      <c r="J142" s="33">
        <v>77874</v>
      </c>
      <c r="K142" s="33">
        <v>13998</v>
      </c>
      <c r="L142" s="37">
        <f t="shared" si="5"/>
        <v>17.975190692657371</v>
      </c>
      <c r="M142" s="36" t="s">
        <v>189</v>
      </c>
      <c r="N142" s="29" t="s">
        <v>10</v>
      </c>
    </row>
    <row r="143" spans="1:14" ht="306" x14ac:dyDescent="0.25">
      <c r="A143" s="29">
        <v>6</v>
      </c>
      <c r="B143" s="29" t="s">
        <v>90</v>
      </c>
      <c r="C143" s="29" t="s">
        <v>52</v>
      </c>
      <c r="D143" s="30" t="s">
        <v>91</v>
      </c>
      <c r="E143" s="29" t="s">
        <v>42</v>
      </c>
      <c r="F143" s="31">
        <v>43101</v>
      </c>
      <c r="G143" s="31">
        <v>43465</v>
      </c>
      <c r="H143" s="36" t="s">
        <v>189</v>
      </c>
      <c r="I143" s="33">
        <v>146810</v>
      </c>
      <c r="J143" s="33">
        <v>146810</v>
      </c>
      <c r="K143" s="33">
        <v>7031</v>
      </c>
      <c r="L143" s="37">
        <f t="shared" si="5"/>
        <v>4.7891832981404541</v>
      </c>
      <c r="M143" s="36" t="s">
        <v>189</v>
      </c>
      <c r="N143" s="29" t="s">
        <v>10</v>
      </c>
    </row>
    <row r="144" spans="1:14" ht="306" x14ac:dyDescent="0.25">
      <c r="A144" s="29">
        <v>7</v>
      </c>
      <c r="B144" s="29" t="s">
        <v>90</v>
      </c>
      <c r="C144" s="29" t="s">
        <v>52</v>
      </c>
      <c r="D144" s="30" t="s">
        <v>535</v>
      </c>
      <c r="E144" s="29" t="s">
        <v>42</v>
      </c>
      <c r="F144" s="31">
        <v>43101</v>
      </c>
      <c r="G144" s="31">
        <v>43465</v>
      </c>
      <c r="H144" s="36" t="s">
        <v>189</v>
      </c>
      <c r="I144" s="33">
        <v>21000</v>
      </c>
      <c r="J144" s="33">
        <v>21000</v>
      </c>
      <c r="K144" s="36" t="s">
        <v>189</v>
      </c>
      <c r="L144" s="37" t="s">
        <v>189</v>
      </c>
      <c r="M144" s="36" t="s">
        <v>189</v>
      </c>
      <c r="N144" s="29" t="s">
        <v>10</v>
      </c>
    </row>
    <row r="145" spans="1:14" ht="306" x14ac:dyDescent="0.25">
      <c r="A145" s="29">
        <v>8</v>
      </c>
      <c r="B145" s="29" t="s">
        <v>90</v>
      </c>
      <c r="C145" s="29" t="s">
        <v>52</v>
      </c>
      <c r="D145" s="30" t="s">
        <v>536</v>
      </c>
      <c r="E145" s="29" t="s">
        <v>42</v>
      </c>
      <c r="F145" s="31">
        <v>43101</v>
      </c>
      <c r="G145" s="31">
        <v>43465</v>
      </c>
      <c r="H145" s="36" t="s">
        <v>189</v>
      </c>
      <c r="I145" s="33">
        <v>261193</v>
      </c>
      <c r="J145" s="33">
        <v>261193</v>
      </c>
      <c r="K145" s="33">
        <v>192933</v>
      </c>
      <c r="L145" s="37">
        <f t="shared" si="5"/>
        <v>73.86606838621249</v>
      </c>
      <c r="M145" s="36" t="s">
        <v>189</v>
      </c>
      <c r="N145" s="29" t="s">
        <v>10</v>
      </c>
    </row>
    <row r="146" spans="1:14" ht="306" x14ac:dyDescent="0.25">
      <c r="A146" s="29">
        <v>9</v>
      </c>
      <c r="B146" s="29" t="s">
        <v>90</v>
      </c>
      <c r="C146" s="29" t="s">
        <v>52</v>
      </c>
      <c r="D146" s="30" t="s">
        <v>537</v>
      </c>
      <c r="E146" s="29" t="s">
        <v>42</v>
      </c>
      <c r="F146" s="31">
        <v>43101</v>
      </c>
      <c r="G146" s="31">
        <v>43465</v>
      </c>
      <c r="H146" s="36" t="s">
        <v>189</v>
      </c>
      <c r="I146" s="33">
        <v>53332</v>
      </c>
      <c r="J146" s="33">
        <v>53332</v>
      </c>
      <c r="K146" s="33">
        <v>336</v>
      </c>
      <c r="L146" s="37">
        <f t="shared" si="5"/>
        <v>0.6300157503937599</v>
      </c>
      <c r="M146" s="36" t="s">
        <v>189</v>
      </c>
      <c r="N146" s="29" t="s">
        <v>10</v>
      </c>
    </row>
    <row r="147" spans="1:14" ht="306" x14ac:dyDescent="0.25">
      <c r="A147" s="29">
        <v>10</v>
      </c>
      <c r="B147" s="29" t="s">
        <v>90</v>
      </c>
      <c r="C147" s="29" t="s">
        <v>52</v>
      </c>
      <c r="D147" s="30" t="s">
        <v>538</v>
      </c>
      <c r="E147" s="29" t="s">
        <v>42</v>
      </c>
      <c r="F147" s="31">
        <v>43101</v>
      </c>
      <c r="G147" s="31">
        <v>43465</v>
      </c>
      <c r="H147" s="36" t="s">
        <v>189</v>
      </c>
      <c r="I147" s="33">
        <v>10158</v>
      </c>
      <c r="J147" s="33">
        <v>10158</v>
      </c>
      <c r="K147" s="33">
        <v>6159</v>
      </c>
      <c r="L147" s="37">
        <f t="shared" si="5"/>
        <v>60.632014176018899</v>
      </c>
      <c r="M147" s="36" t="s">
        <v>189</v>
      </c>
      <c r="N147" s="29" t="s">
        <v>10</v>
      </c>
    </row>
    <row r="148" spans="1:14" ht="306" x14ac:dyDescent="0.25">
      <c r="A148" s="29">
        <v>11</v>
      </c>
      <c r="B148" s="29" t="s">
        <v>90</v>
      </c>
      <c r="C148" s="29" t="s">
        <v>52</v>
      </c>
      <c r="D148" s="30" t="s">
        <v>476</v>
      </c>
      <c r="E148" s="29" t="s">
        <v>42</v>
      </c>
      <c r="F148" s="31">
        <v>43101</v>
      </c>
      <c r="G148" s="31">
        <v>43465</v>
      </c>
      <c r="H148" s="36" t="s">
        <v>189</v>
      </c>
      <c r="I148" s="33">
        <v>12219</v>
      </c>
      <c r="J148" s="33">
        <v>12219</v>
      </c>
      <c r="K148" s="33">
        <v>3383</v>
      </c>
      <c r="L148" s="37">
        <f t="shared" si="5"/>
        <v>27.686390048285457</v>
      </c>
      <c r="M148" s="36" t="s">
        <v>189</v>
      </c>
      <c r="N148" s="29" t="s">
        <v>10</v>
      </c>
    </row>
    <row r="149" spans="1:14" ht="306" x14ac:dyDescent="0.25">
      <c r="A149" s="29">
        <v>12</v>
      </c>
      <c r="B149" s="29" t="s">
        <v>90</v>
      </c>
      <c r="C149" s="29" t="s">
        <v>52</v>
      </c>
      <c r="D149" s="30" t="s">
        <v>539</v>
      </c>
      <c r="E149" s="29" t="s">
        <v>42</v>
      </c>
      <c r="F149" s="31">
        <v>43101</v>
      </c>
      <c r="G149" s="31">
        <v>43465</v>
      </c>
      <c r="H149" s="36" t="s">
        <v>189</v>
      </c>
      <c r="I149" s="33">
        <v>73164</v>
      </c>
      <c r="J149" s="33">
        <v>73164</v>
      </c>
      <c r="K149" s="33">
        <v>2168</v>
      </c>
      <c r="L149" s="37">
        <f t="shared" si="5"/>
        <v>2.9632059482805753</v>
      </c>
      <c r="M149" s="36" t="s">
        <v>189</v>
      </c>
      <c r="N149" s="29" t="s">
        <v>10</v>
      </c>
    </row>
    <row r="150" spans="1:14" ht="306" x14ac:dyDescent="0.25">
      <c r="A150" s="29">
        <v>13</v>
      </c>
      <c r="B150" s="29" t="s">
        <v>90</v>
      </c>
      <c r="C150" s="29" t="s">
        <v>52</v>
      </c>
      <c r="D150" s="30" t="s">
        <v>540</v>
      </c>
      <c r="E150" s="29" t="s">
        <v>42</v>
      </c>
      <c r="F150" s="31">
        <v>43101</v>
      </c>
      <c r="G150" s="31">
        <v>43465</v>
      </c>
      <c r="H150" s="36" t="s">
        <v>189</v>
      </c>
      <c r="I150" s="33">
        <v>3693</v>
      </c>
      <c r="J150" s="33">
        <v>3693</v>
      </c>
      <c r="K150" s="33">
        <v>2435</v>
      </c>
      <c r="L150" s="37">
        <f t="shared" si="5"/>
        <v>65.935553750338485</v>
      </c>
      <c r="M150" s="36" t="s">
        <v>189</v>
      </c>
      <c r="N150" s="29" t="s">
        <v>10</v>
      </c>
    </row>
    <row r="151" spans="1:14" ht="306" x14ac:dyDescent="0.25">
      <c r="A151" s="29">
        <v>14</v>
      </c>
      <c r="B151" s="29" t="s">
        <v>90</v>
      </c>
      <c r="C151" s="29" t="s">
        <v>52</v>
      </c>
      <c r="D151" s="30" t="s">
        <v>541</v>
      </c>
      <c r="E151" s="29" t="s">
        <v>42</v>
      </c>
      <c r="F151" s="31">
        <v>43101</v>
      </c>
      <c r="G151" s="31" t="s">
        <v>189</v>
      </c>
      <c r="H151" s="36" t="s">
        <v>189</v>
      </c>
      <c r="I151" s="33">
        <v>5547</v>
      </c>
      <c r="J151" s="33">
        <v>5547</v>
      </c>
      <c r="K151" s="33">
        <v>3009</v>
      </c>
      <c r="L151" s="37">
        <f t="shared" si="5"/>
        <v>54.245538128718223</v>
      </c>
      <c r="M151" s="36" t="s">
        <v>189</v>
      </c>
      <c r="N151" s="29" t="s">
        <v>10</v>
      </c>
    </row>
    <row r="152" spans="1:14" ht="306" x14ac:dyDescent="0.25">
      <c r="A152" s="29">
        <v>15</v>
      </c>
      <c r="B152" s="29" t="s">
        <v>90</v>
      </c>
      <c r="C152" s="29" t="s">
        <v>52</v>
      </c>
      <c r="D152" s="30" t="s">
        <v>542</v>
      </c>
      <c r="E152" s="29" t="s">
        <v>42</v>
      </c>
      <c r="F152" s="31">
        <v>43101</v>
      </c>
      <c r="G152" s="31">
        <v>43465</v>
      </c>
      <c r="H152" s="36" t="s">
        <v>189</v>
      </c>
      <c r="I152" s="33">
        <v>30000</v>
      </c>
      <c r="J152" s="33">
        <v>30000</v>
      </c>
      <c r="K152" s="33">
        <v>1400</v>
      </c>
      <c r="L152" s="37">
        <f t="shared" si="5"/>
        <v>4.666666666666667</v>
      </c>
      <c r="M152" s="36" t="s">
        <v>189</v>
      </c>
      <c r="N152" s="29" t="s">
        <v>10</v>
      </c>
    </row>
    <row r="153" spans="1:14" ht="306" x14ac:dyDescent="0.25">
      <c r="A153" s="29">
        <v>16</v>
      </c>
      <c r="B153" s="29" t="s">
        <v>90</v>
      </c>
      <c r="C153" s="29" t="s">
        <v>52</v>
      </c>
      <c r="D153" s="30" t="s">
        <v>543</v>
      </c>
      <c r="E153" s="29" t="s">
        <v>42</v>
      </c>
      <c r="F153" s="31">
        <v>43101</v>
      </c>
      <c r="G153" s="31">
        <v>43465</v>
      </c>
      <c r="H153" s="36" t="s">
        <v>189</v>
      </c>
      <c r="I153" s="33">
        <v>851</v>
      </c>
      <c r="J153" s="33">
        <v>851</v>
      </c>
      <c r="K153" s="33">
        <v>851</v>
      </c>
      <c r="L153" s="37">
        <f t="shared" si="5"/>
        <v>100</v>
      </c>
      <c r="M153" s="36">
        <v>100</v>
      </c>
      <c r="N153" s="29" t="s">
        <v>3</v>
      </c>
    </row>
    <row r="154" spans="1:14" ht="306" x14ac:dyDescent="0.25">
      <c r="A154" s="29">
        <v>17</v>
      </c>
      <c r="B154" s="29" t="s">
        <v>90</v>
      </c>
      <c r="C154" s="29" t="s">
        <v>52</v>
      </c>
      <c r="D154" s="30" t="s">
        <v>544</v>
      </c>
      <c r="E154" s="29" t="s">
        <v>42</v>
      </c>
      <c r="F154" s="31">
        <v>43101</v>
      </c>
      <c r="G154" s="31">
        <v>43465</v>
      </c>
      <c r="H154" s="36" t="s">
        <v>189</v>
      </c>
      <c r="I154" s="33">
        <v>89064</v>
      </c>
      <c r="J154" s="33">
        <v>89064</v>
      </c>
      <c r="K154" s="33">
        <v>48378</v>
      </c>
      <c r="L154" s="37">
        <f t="shared" si="5"/>
        <v>54.318243061169497</v>
      </c>
      <c r="M154" s="36" t="s">
        <v>189</v>
      </c>
      <c r="N154" s="29" t="s">
        <v>10</v>
      </c>
    </row>
    <row r="155" spans="1:14" ht="306" x14ac:dyDescent="0.25">
      <c r="A155" s="29">
        <v>18</v>
      </c>
      <c r="B155" s="29" t="s">
        <v>90</v>
      </c>
      <c r="C155" s="29" t="s">
        <v>52</v>
      </c>
      <c r="D155" s="30" t="s">
        <v>292</v>
      </c>
      <c r="E155" s="29" t="s">
        <v>42</v>
      </c>
      <c r="F155" s="31">
        <v>41327</v>
      </c>
      <c r="G155" s="31">
        <v>43453</v>
      </c>
      <c r="H155" s="36" t="s">
        <v>189</v>
      </c>
      <c r="I155" s="33">
        <v>49994</v>
      </c>
      <c r="J155" s="33">
        <v>49994</v>
      </c>
      <c r="K155" s="33">
        <v>6998</v>
      </c>
      <c r="L155" s="37">
        <f t="shared" si="5"/>
        <v>13.997679721566588</v>
      </c>
      <c r="M155" s="36" t="s">
        <v>189</v>
      </c>
      <c r="N155" s="29" t="s">
        <v>10</v>
      </c>
    </row>
    <row r="156" spans="1:14" ht="306" x14ac:dyDescent="0.25">
      <c r="A156" s="29">
        <v>19</v>
      </c>
      <c r="B156" s="29" t="s">
        <v>90</v>
      </c>
      <c r="C156" s="29" t="s">
        <v>52</v>
      </c>
      <c r="D156" s="30" t="s">
        <v>545</v>
      </c>
      <c r="E156" s="29" t="s">
        <v>5</v>
      </c>
      <c r="F156" s="31">
        <v>42842</v>
      </c>
      <c r="G156" s="31">
        <v>43390</v>
      </c>
      <c r="H156" s="33">
        <v>7591628</v>
      </c>
      <c r="I156" s="33">
        <v>4631372</v>
      </c>
      <c r="J156" s="33">
        <v>12223000</v>
      </c>
      <c r="K156" s="33">
        <v>2470288</v>
      </c>
      <c r="L156" s="37">
        <f t="shared" si="5"/>
        <v>53.338146881744763</v>
      </c>
      <c r="M156" s="36">
        <v>75</v>
      </c>
      <c r="N156" s="29" t="s">
        <v>10</v>
      </c>
    </row>
    <row r="157" spans="1:14" ht="306" x14ac:dyDescent="0.25">
      <c r="A157" s="29">
        <v>20</v>
      </c>
      <c r="B157" s="29" t="s">
        <v>90</v>
      </c>
      <c r="C157" s="29" t="s">
        <v>52</v>
      </c>
      <c r="D157" s="30" t="s">
        <v>546</v>
      </c>
      <c r="E157" s="29" t="s">
        <v>32</v>
      </c>
      <c r="F157" s="31" t="s">
        <v>189</v>
      </c>
      <c r="G157" s="31" t="s">
        <v>189</v>
      </c>
      <c r="H157" s="33">
        <v>339840</v>
      </c>
      <c r="I157" s="33">
        <v>9952160</v>
      </c>
      <c r="J157" s="33">
        <v>10292000</v>
      </c>
      <c r="K157" s="36" t="s">
        <v>189</v>
      </c>
      <c r="L157" s="37" t="s">
        <v>189</v>
      </c>
      <c r="M157" s="36" t="s">
        <v>189</v>
      </c>
      <c r="N157" s="29" t="s">
        <v>10</v>
      </c>
    </row>
    <row r="158" spans="1:14" ht="229.5" x14ac:dyDescent="0.25">
      <c r="A158" s="194">
        <v>1</v>
      </c>
      <c r="B158" s="194" t="s">
        <v>92</v>
      </c>
      <c r="C158" s="194" t="s">
        <v>31</v>
      </c>
      <c r="D158" s="195" t="s">
        <v>256</v>
      </c>
      <c r="E158" s="194" t="s">
        <v>6</v>
      </c>
      <c r="F158" s="196" t="s">
        <v>189</v>
      </c>
      <c r="G158" s="196" t="s">
        <v>189</v>
      </c>
      <c r="H158" s="196" t="s">
        <v>189</v>
      </c>
      <c r="I158" s="197">
        <v>2000000</v>
      </c>
      <c r="J158" s="197">
        <v>756250</v>
      </c>
      <c r="K158" s="198">
        <v>378125</v>
      </c>
      <c r="L158" s="199">
        <f>100*K158/I158</f>
        <v>18.90625</v>
      </c>
      <c r="M158" s="200">
        <v>50</v>
      </c>
      <c r="N158" s="194" t="s">
        <v>10</v>
      </c>
    </row>
    <row r="159" spans="1:14" ht="382.5" x14ac:dyDescent="0.25">
      <c r="A159" s="77">
        <v>1</v>
      </c>
      <c r="B159" s="77" t="s">
        <v>93</v>
      </c>
      <c r="C159" s="77" t="s">
        <v>31</v>
      </c>
      <c r="D159" s="78" t="s">
        <v>554</v>
      </c>
      <c r="E159" s="77" t="s">
        <v>13</v>
      </c>
      <c r="F159" s="79">
        <v>42576</v>
      </c>
      <c r="G159" s="79">
        <v>43132</v>
      </c>
      <c r="H159" s="80">
        <v>8324089</v>
      </c>
      <c r="I159" s="80">
        <v>10409343</v>
      </c>
      <c r="J159" s="80">
        <v>7140000</v>
      </c>
      <c r="K159" s="80">
        <v>2085254</v>
      </c>
      <c r="L159" s="81">
        <f t="shared" si="5"/>
        <v>20.032522705803814</v>
      </c>
      <c r="M159" s="82">
        <v>100</v>
      </c>
      <c r="N159" s="83" t="s">
        <v>3</v>
      </c>
    </row>
    <row r="160" spans="1:14" ht="382.5" x14ac:dyDescent="0.25">
      <c r="A160" s="77">
        <v>2</v>
      </c>
      <c r="B160" s="77" t="s">
        <v>93</v>
      </c>
      <c r="C160" s="77" t="s">
        <v>31</v>
      </c>
      <c r="D160" s="78" t="s">
        <v>555</v>
      </c>
      <c r="E160" s="77" t="s">
        <v>5</v>
      </c>
      <c r="F160" s="79">
        <v>42984</v>
      </c>
      <c r="G160" s="79">
        <v>43144</v>
      </c>
      <c r="H160" s="80">
        <v>1555174</v>
      </c>
      <c r="I160" s="80">
        <v>6233656</v>
      </c>
      <c r="J160" s="80">
        <v>4603000</v>
      </c>
      <c r="K160" s="84">
        <v>4678482</v>
      </c>
      <c r="L160" s="81">
        <f t="shared" si="5"/>
        <v>75.051975919107505</v>
      </c>
      <c r="M160" s="82">
        <v>100</v>
      </c>
      <c r="N160" s="83" t="s">
        <v>3</v>
      </c>
    </row>
    <row r="161" spans="1:14" ht="382.5" x14ac:dyDescent="0.25">
      <c r="A161" s="77">
        <v>3</v>
      </c>
      <c r="B161" s="77" t="s">
        <v>93</v>
      </c>
      <c r="C161" s="77" t="s">
        <v>31</v>
      </c>
      <c r="D161" s="78" t="s">
        <v>556</v>
      </c>
      <c r="E161" s="77" t="s">
        <v>8</v>
      </c>
      <c r="F161" s="79">
        <v>42983</v>
      </c>
      <c r="G161" s="79">
        <v>43195</v>
      </c>
      <c r="H161" s="84" t="s">
        <v>189</v>
      </c>
      <c r="I161" s="80">
        <v>2420969</v>
      </c>
      <c r="J161" s="80">
        <v>2052250</v>
      </c>
      <c r="K161" s="80">
        <v>2420969</v>
      </c>
      <c r="L161" s="81">
        <f t="shared" si="5"/>
        <v>100</v>
      </c>
      <c r="M161" s="82">
        <v>100</v>
      </c>
      <c r="N161" s="83" t="s">
        <v>3</v>
      </c>
    </row>
    <row r="162" spans="1:14" ht="382.5" x14ac:dyDescent="0.25">
      <c r="A162" s="77">
        <v>4</v>
      </c>
      <c r="B162" s="77" t="s">
        <v>93</v>
      </c>
      <c r="C162" s="77" t="s">
        <v>31</v>
      </c>
      <c r="D162" s="78" t="s">
        <v>557</v>
      </c>
      <c r="E162" s="77" t="s">
        <v>5</v>
      </c>
      <c r="F162" s="79">
        <v>42984</v>
      </c>
      <c r="G162" s="79">
        <v>43203</v>
      </c>
      <c r="H162" s="84" t="s">
        <v>189</v>
      </c>
      <c r="I162" s="80">
        <v>2468992</v>
      </c>
      <c r="J162" s="80">
        <v>1752500</v>
      </c>
      <c r="K162" s="80">
        <v>2468992</v>
      </c>
      <c r="L162" s="81">
        <f t="shared" si="5"/>
        <v>100</v>
      </c>
      <c r="M162" s="82">
        <v>100</v>
      </c>
      <c r="N162" s="83" t="s">
        <v>3</v>
      </c>
    </row>
    <row r="163" spans="1:14" ht="382.5" x14ac:dyDescent="0.25">
      <c r="A163" s="77">
        <v>5</v>
      </c>
      <c r="B163" s="77" t="s">
        <v>93</v>
      </c>
      <c r="C163" s="77" t="s">
        <v>31</v>
      </c>
      <c r="D163" s="78" t="s">
        <v>558</v>
      </c>
      <c r="E163" s="29" t="s">
        <v>42</v>
      </c>
      <c r="F163" s="79">
        <v>43119</v>
      </c>
      <c r="G163" s="79">
        <v>43222</v>
      </c>
      <c r="H163" s="84" t="s">
        <v>189</v>
      </c>
      <c r="I163" s="80">
        <v>4600448</v>
      </c>
      <c r="J163" s="80">
        <v>3274371</v>
      </c>
      <c r="K163" s="80">
        <v>4600448.13</v>
      </c>
      <c r="L163" s="81">
        <f t="shared" si="5"/>
        <v>100.00000282581175</v>
      </c>
      <c r="M163" s="82">
        <v>100</v>
      </c>
      <c r="N163" s="83" t="s">
        <v>3</v>
      </c>
    </row>
    <row r="164" spans="1:14" ht="382.5" x14ac:dyDescent="0.25">
      <c r="A164" s="77">
        <v>6</v>
      </c>
      <c r="B164" s="77" t="s">
        <v>93</v>
      </c>
      <c r="C164" s="77" t="s">
        <v>31</v>
      </c>
      <c r="D164" s="78" t="s">
        <v>559</v>
      </c>
      <c r="E164" s="29" t="s">
        <v>42</v>
      </c>
      <c r="F164" s="79">
        <v>43119</v>
      </c>
      <c r="G164" s="79">
        <v>43178</v>
      </c>
      <c r="H164" s="84" t="s">
        <v>189</v>
      </c>
      <c r="I164" s="80">
        <v>3216108</v>
      </c>
      <c r="J164" s="80">
        <v>3178650</v>
      </c>
      <c r="K164" s="80">
        <v>3216108</v>
      </c>
      <c r="L164" s="81">
        <f t="shared" si="5"/>
        <v>100</v>
      </c>
      <c r="M164" s="82">
        <v>100</v>
      </c>
      <c r="N164" s="83" t="s">
        <v>3</v>
      </c>
    </row>
    <row r="165" spans="1:14" ht="382.5" x14ac:dyDescent="0.25">
      <c r="A165" s="77">
        <v>7</v>
      </c>
      <c r="B165" s="77" t="s">
        <v>93</v>
      </c>
      <c r="C165" s="77" t="s">
        <v>31</v>
      </c>
      <c r="D165" s="78" t="s">
        <v>560</v>
      </c>
      <c r="E165" s="77" t="s">
        <v>5</v>
      </c>
      <c r="F165" s="79">
        <v>43164</v>
      </c>
      <c r="G165" s="79">
        <v>43407</v>
      </c>
      <c r="H165" s="84" t="s">
        <v>189</v>
      </c>
      <c r="I165" s="80">
        <v>15016680</v>
      </c>
      <c r="J165" s="80">
        <v>12726000</v>
      </c>
      <c r="K165" s="84" t="s">
        <v>189</v>
      </c>
      <c r="L165" s="81" t="s">
        <v>189</v>
      </c>
      <c r="M165" s="82">
        <v>15</v>
      </c>
      <c r="N165" s="83" t="s">
        <v>10</v>
      </c>
    </row>
    <row r="166" spans="1:14" ht="382.5" x14ac:dyDescent="0.25">
      <c r="A166" s="77">
        <v>8</v>
      </c>
      <c r="B166" s="77" t="s">
        <v>93</v>
      </c>
      <c r="C166" s="77" t="s">
        <v>31</v>
      </c>
      <c r="D166" s="78" t="s">
        <v>561</v>
      </c>
      <c r="E166" s="77" t="s">
        <v>8</v>
      </c>
      <c r="F166" s="79">
        <v>43164</v>
      </c>
      <c r="G166" s="79">
        <v>43355</v>
      </c>
      <c r="H166" s="84" t="s">
        <v>189</v>
      </c>
      <c r="I166" s="80">
        <v>8402780</v>
      </c>
      <c r="J166" s="80">
        <v>7121000</v>
      </c>
      <c r="K166" s="84" t="s">
        <v>189</v>
      </c>
      <c r="L166" s="81" t="s">
        <v>189</v>
      </c>
      <c r="M166" s="82">
        <v>25</v>
      </c>
      <c r="N166" s="83" t="s">
        <v>10</v>
      </c>
    </row>
    <row r="167" spans="1:14" ht="382.5" x14ac:dyDescent="0.25">
      <c r="A167" s="77">
        <v>9</v>
      </c>
      <c r="B167" s="77" t="s">
        <v>93</v>
      </c>
      <c r="C167" s="77" t="s">
        <v>31</v>
      </c>
      <c r="D167" s="78" t="s">
        <v>562</v>
      </c>
      <c r="E167" s="77" t="s">
        <v>8</v>
      </c>
      <c r="F167" s="79">
        <v>43165</v>
      </c>
      <c r="G167" s="79">
        <v>43363</v>
      </c>
      <c r="H167" s="84" t="s">
        <v>189</v>
      </c>
      <c r="I167" s="80">
        <v>7531793</v>
      </c>
      <c r="J167" s="80">
        <v>6382875</v>
      </c>
      <c r="K167" s="84" t="s">
        <v>189</v>
      </c>
      <c r="L167" s="81" t="s">
        <v>189</v>
      </c>
      <c r="M167" s="82">
        <v>20</v>
      </c>
      <c r="N167" s="83" t="s">
        <v>10</v>
      </c>
    </row>
    <row r="168" spans="1:14" ht="382.5" x14ac:dyDescent="0.25">
      <c r="A168" s="77">
        <v>10</v>
      </c>
      <c r="B168" s="77" t="s">
        <v>93</v>
      </c>
      <c r="C168" s="77" t="s">
        <v>31</v>
      </c>
      <c r="D168" s="78" t="s">
        <v>563</v>
      </c>
      <c r="E168" s="77" t="s">
        <v>59</v>
      </c>
      <c r="F168" s="79">
        <v>43167</v>
      </c>
      <c r="G168" s="79">
        <v>43369</v>
      </c>
      <c r="H168" s="84" t="s">
        <v>189</v>
      </c>
      <c r="I168" s="80">
        <v>8178585</v>
      </c>
      <c r="J168" s="80">
        <v>6931004</v>
      </c>
      <c r="K168" s="84" t="s">
        <v>189</v>
      </c>
      <c r="L168" s="81" t="s">
        <v>189</v>
      </c>
      <c r="M168" s="82">
        <v>20</v>
      </c>
      <c r="N168" s="83" t="s">
        <v>10</v>
      </c>
    </row>
    <row r="169" spans="1:14" ht="382.5" x14ac:dyDescent="0.25">
      <c r="A169" s="77">
        <v>11</v>
      </c>
      <c r="B169" s="77" t="s">
        <v>93</v>
      </c>
      <c r="C169" s="77" t="s">
        <v>31</v>
      </c>
      <c r="D169" s="78" t="s">
        <v>564</v>
      </c>
      <c r="E169" s="77" t="s">
        <v>613</v>
      </c>
      <c r="F169" s="79">
        <v>43167</v>
      </c>
      <c r="G169" s="79">
        <v>43339</v>
      </c>
      <c r="H169" s="84" t="s">
        <v>189</v>
      </c>
      <c r="I169" s="80">
        <v>4475740</v>
      </c>
      <c r="J169" s="80">
        <v>3793000</v>
      </c>
      <c r="K169" s="84" t="s">
        <v>189</v>
      </c>
      <c r="L169" s="81" t="s">
        <v>189</v>
      </c>
      <c r="M169" s="82">
        <v>25</v>
      </c>
      <c r="N169" s="83" t="s">
        <v>10</v>
      </c>
    </row>
    <row r="170" spans="1:14" ht="382.5" x14ac:dyDescent="0.25">
      <c r="A170" s="77">
        <v>12</v>
      </c>
      <c r="B170" s="77" t="s">
        <v>93</v>
      </c>
      <c r="C170" s="77" t="s">
        <v>31</v>
      </c>
      <c r="D170" s="78" t="s">
        <v>565</v>
      </c>
      <c r="E170" s="77" t="s">
        <v>14</v>
      </c>
      <c r="F170" s="79">
        <v>43165</v>
      </c>
      <c r="G170" s="79">
        <v>43339</v>
      </c>
      <c r="H170" s="84" t="s">
        <v>189</v>
      </c>
      <c r="I170" s="80">
        <v>4577220</v>
      </c>
      <c r="J170" s="80">
        <v>3879000</v>
      </c>
      <c r="K170" s="84" t="s">
        <v>189</v>
      </c>
      <c r="L170" s="81" t="s">
        <v>189</v>
      </c>
      <c r="M170" s="82">
        <v>25</v>
      </c>
      <c r="N170" s="83" t="s">
        <v>10</v>
      </c>
    </row>
    <row r="171" spans="1:14" ht="382.5" x14ac:dyDescent="0.25">
      <c r="A171" s="77">
        <v>13</v>
      </c>
      <c r="B171" s="77" t="s">
        <v>93</v>
      </c>
      <c r="C171" s="77" t="s">
        <v>31</v>
      </c>
      <c r="D171" s="78" t="s">
        <v>566</v>
      </c>
      <c r="E171" s="77" t="s">
        <v>6</v>
      </c>
      <c r="F171" s="79">
        <v>43166</v>
      </c>
      <c r="G171" s="79">
        <v>43333</v>
      </c>
      <c r="H171" s="84" t="s">
        <v>189</v>
      </c>
      <c r="I171" s="80">
        <v>4571320</v>
      </c>
      <c r="J171" s="80">
        <v>3874000</v>
      </c>
      <c r="K171" s="84" t="s">
        <v>189</v>
      </c>
      <c r="L171" s="81" t="s">
        <v>189</v>
      </c>
      <c r="M171" s="82">
        <v>30</v>
      </c>
      <c r="N171" s="83" t="s">
        <v>10</v>
      </c>
    </row>
    <row r="172" spans="1:14" ht="382.5" x14ac:dyDescent="0.25">
      <c r="A172" s="77">
        <v>14</v>
      </c>
      <c r="B172" s="77" t="s">
        <v>93</v>
      </c>
      <c r="C172" s="77" t="s">
        <v>31</v>
      </c>
      <c r="D172" s="78" t="s">
        <v>567</v>
      </c>
      <c r="E172" s="77" t="s">
        <v>74</v>
      </c>
      <c r="F172" s="79">
        <v>43167</v>
      </c>
      <c r="G172" s="79">
        <v>43339</v>
      </c>
      <c r="H172" s="84" t="s">
        <v>189</v>
      </c>
      <c r="I172" s="80">
        <v>4495800</v>
      </c>
      <c r="J172" s="80">
        <v>3810000</v>
      </c>
      <c r="K172" s="84" t="s">
        <v>189</v>
      </c>
      <c r="L172" s="81" t="s">
        <v>189</v>
      </c>
      <c r="M172" s="82">
        <v>25</v>
      </c>
      <c r="N172" s="83" t="s">
        <v>10</v>
      </c>
    </row>
    <row r="173" spans="1:14" ht="382.5" x14ac:dyDescent="0.25">
      <c r="A173" s="77">
        <v>15</v>
      </c>
      <c r="B173" s="77" t="s">
        <v>93</v>
      </c>
      <c r="C173" s="77" t="s">
        <v>31</v>
      </c>
      <c r="D173" s="78" t="s">
        <v>568</v>
      </c>
      <c r="E173" s="77" t="s">
        <v>76</v>
      </c>
      <c r="F173" s="79">
        <v>43166</v>
      </c>
      <c r="G173" s="79">
        <v>43363</v>
      </c>
      <c r="H173" s="84" t="s">
        <v>189</v>
      </c>
      <c r="I173" s="80">
        <v>8186840</v>
      </c>
      <c r="J173" s="80">
        <v>6938000</v>
      </c>
      <c r="K173" s="84" t="s">
        <v>189</v>
      </c>
      <c r="L173" s="81" t="s">
        <v>189</v>
      </c>
      <c r="M173" s="82">
        <v>20</v>
      </c>
      <c r="N173" s="83" t="s">
        <v>10</v>
      </c>
    </row>
    <row r="174" spans="1:14" ht="382.5" x14ac:dyDescent="0.25">
      <c r="A174" s="77">
        <v>16</v>
      </c>
      <c r="B174" s="77" t="s">
        <v>93</v>
      </c>
      <c r="C174" s="77" t="s">
        <v>31</v>
      </c>
      <c r="D174" s="78" t="s">
        <v>569</v>
      </c>
      <c r="E174" s="77" t="s">
        <v>48</v>
      </c>
      <c r="F174" s="79">
        <v>43164</v>
      </c>
      <c r="G174" s="79">
        <v>43355</v>
      </c>
      <c r="H174" s="84" t="s">
        <v>189</v>
      </c>
      <c r="I174" s="80">
        <v>7948244</v>
      </c>
      <c r="J174" s="80">
        <v>6735800</v>
      </c>
      <c r="K174" s="84" t="s">
        <v>189</v>
      </c>
      <c r="L174" s="81" t="s">
        <v>189</v>
      </c>
      <c r="M174" s="82">
        <v>30</v>
      </c>
      <c r="N174" s="83" t="s">
        <v>10</v>
      </c>
    </row>
    <row r="175" spans="1:14" ht="382.5" x14ac:dyDescent="0.25">
      <c r="A175" s="77">
        <v>17</v>
      </c>
      <c r="B175" s="77" t="s">
        <v>93</v>
      </c>
      <c r="C175" s="77" t="s">
        <v>31</v>
      </c>
      <c r="D175" s="78" t="s">
        <v>570</v>
      </c>
      <c r="E175" s="77" t="s">
        <v>13</v>
      </c>
      <c r="F175" s="79">
        <v>43165</v>
      </c>
      <c r="G175" s="79">
        <v>43369</v>
      </c>
      <c r="H175" s="84" t="s">
        <v>189</v>
      </c>
      <c r="I175" s="80">
        <v>8104837</v>
      </c>
      <c r="J175" s="80">
        <v>6868506</v>
      </c>
      <c r="K175" s="84" t="s">
        <v>189</v>
      </c>
      <c r="L175" s="81" t="s">
        <v>189</v>
      </c>
      <c r="M175" s="82">
        <v>15</v>
      </c>
      <c r="N175" s="83" t="s">
        <v>10</v>
      </c>
    </row>
    <row r="176" spans="1:14" ht="382.5" x14ac:dyDescent="0.25">
      <c r="A176" s="77">
        <v>18</v>
      </c>
      <c r="B176" s="77" t="s">
        <v>93</v>
      </c>
      <c r="C176" s="77" t="s">
        <v>31</v>
      </c>
      <c r="D176" s="78" t="s">
        <v>571</v>
      </c>
      <c r="E176" s="77" t="s">
        <v>89</v>
      </c>
      <c r="F176" s="79">
        <v>43167</v>
      </c>
      <c r="G176" s="79">
        <v>43339</v>
      </c>
      <c r="H176" s="84" t="s">
        <v>189</v>
      </c>
      <c r="I176" s="80">
        <v>2507500</v>
      </c>
      <c r="J176" s="80">
        <v>2125000</v>
      </c>
      <c r="K176" s="84" t="s">
        <v>189</v>
      </c>
      <c r="L176" s="81" t="s">
        <v>189</v>
      </c>
      <c r="M176" s="82">
        <v>25</v>
      </c>
      <c r="N176" s="83" t="s">
        <v>10</v>
      </c>
    </row>
    <row r="177" spans="1:14" ht="382.5" x14ac:dyDescent="0.25">
      <c r="A177" s="77">
        <v>19</v>
      </c>
      <c r="B177" s="77" t="s">
        <v>93</v>
      </c>
      <c r="C177" s="77" t="s">
        <v>31</v>
      </c>
      <c r="D177" s="78" t="s">
        <v>572</v>
      </c>
      <c r="E177" s="77" t="s">
        <v>4</v>
      </c>
      <c r="F177" s="79">
        <v>43164</v>
      </c>
      <c r="G177" s="79">
        <v>43357</v>
      </c>
      <c r="H177" s="84" t="s">
        <v>189</v>
      </c>
      <c r="I177" s="80">
        <v>6708327</v>
      </c>
      <c r="J177" s="80">
        <v>5685023</v>
      </c>
      <c r="K177" s="84" t="s">
        <v>189</v>
      </c>
      <c r="L177" s="81" t="s">
        <v>189</v>
      </c>
      <c r="M177" s="82">
        <v>25</v>
      </c>
      <c r="N177" s="83" t="s">
        <v>10</v>
      </c>
    </row>
    <row r="178" spans="1:14" ht="382.5" x14ac:dyDescent="0.25">
      <c r="A178" s="77">
        <v>20</v>
      </c>
      <c r="B178" s="77" t="s">
        <v>93</v>
      </c>
      <c r="C178" s="77" t="s">
        <v>31</v>
      </c>
      <c r="D178" s="78" t="s">
        <v>573</v>
      </c>
      <c r="E178" s="77" t="s">
        <v>9</v>
      </c>
      <c r="F178" s="79">
        <v>43166</v>
      </c>
      <c r="G178" s="79">
        <v>43393</v>
      </c>
      <c r="H178" s="84" t="s">
        <v>189</v>
      </c>
      <c r="I178" s="80">
        <v>10151606</v>
      </c>
      <c r="J178" s="80">
        <v>8603056</v>
      </c>
      <c r="K178" s="84" t="s">
        <v>189</v>
      </c>
      <c r="L178" s="81" t="s">
        <v>189</v>
      </c>
      <c r="M178" s="82">
        <v>15</v>
      </c>
      <c r="N178" s="83" t="s">
        <v>10</v>
      </c>
    </row>
    <row r="179" spans="1:14" ht="382.5" x14ac:dyDescent="0.25">
      <c r="A179" s="77">
        <v>21</v>
      </c>
      <c r="B179" s="77" t="s">
        <v>93</v>
      </c>
      <c r="C179" s="77" t="s">
        <v>31</v>
      </c>
      <c r="D179" s="78" t="s">
        <v>574</v>
      </c>
      <c r="E179" s="77" t="s">
        <v>2</v>
      </c>
      <c r="F179" s="79">
        <v>43166</v>
      </c>
      <c r="G179" s="79">
        <v>43333</v>
      </c>
      <c r="H179" s="84" t="s">
        <v>189</v>
      </c>
      <c r="I179" s="80">
        <v>4496570</v>
      </c>
      <c r="J179" s="80">
        <v>3810652</v>
      </c>
      <c r="K179" s="84" t="s">
        <v>189</v>
      </c>
      <c r="L179" s="81" t="s">
        <v>189</v>
      </c>
      <c r="M179" s="82">
        <v>30</v>
      </c>
      <c r="N179" s="83" t="s">
        <v>10</v>
      </c>
    </row>
    <row r="180" spans="1:14" ht="382.5" x14ac:dyDescent="0.25">
      <c r="A180" s="77">
        <v>22</v>
      </c>
      <c r="B180" s="77" t="s">
        <v>93</v>
      </c>
      <c r="C180" s="77" t="s">
        <v>31</v>
      </c>
      <c r="D180" s="78" t="s">
        <v>575</v>
      </c>
      <c r="E180" s="77" t="s">
        <v>32</v>
      </c>
      <c r="F180" s="79">
        <v>43165</v>
      </c>
      <c r="G180" s="79">
        <v>43346</v>
      </c>
      <c r="H180" s="84" t="s">
        <v>189</v>
      </c>
      <c r="I180" s="80">
        <v>4477510</v>
      </c>
      <c r="J180" s="80">
        <v>3794500</v>
      </c>
      <c r="K180" s="84" t="s">
        <v>189</v>
      </c>
      <c r="L180" s="81" t="s">
        <v>189</v>
      </c>
      <c r="M180" s="82">
        <v>20</v>
      </c>
      <c r="N180" s="83" t="s">
        <v>10</v>
      </c>
    </row>
    <row r="181" spans="1:14" ht="382.5" x14ac:dyDescent="0.25">
      <c r="A181" s="77">
        <v>23</v>
      </c>
      <c r="B181" s="77" t="s">
        <v>93</v>
      </c>
      <c r="C181" s="77" t="s">
        <v>31</v>
      </c>
      <c r="D181" s="78" t="s">
        <v>576</v>
      </c>
      <c r="E181" s="29" t="s">
        <v>42</v>
      </c>
      <c r="F181" s="79">
        <v>43165</v>
      </c>
      <c r="G181" s="79">
        <v>43210</v>
      </c>
      <c r="H181" s="84" t="s">
        <v>189</v>
      </c>
      <c r="I181" s="80">
        <v>4666428</v>
      </c>
      <c r="J181" s="80">
        <v>3954600</v>
      </c>
      <c r="K181" s="80">
        <v>4666428</v>
      </c>
      <c r="L181" s="81">
        <f t="shared" si="5"/>
        <v>100</v>
      </c>
      <c r="M181" s="82">
        <v>100</v>
      </c>
      <c r="N181" s="83" t="s">
        <v>3</v>
      </c>
    </row>
    <row r="182" spans="1:14" ht="382.5" x14ac:dyDescent="0.25">
      <c r="A182" s="77">
        <v>24</v>
      </c>
      <c r="B182" s="77" t="s">
        <v>93</v>
      </c>
      <c r="C182" s="77" t="s">
        <v>280</v>
      </c>
      <c r="D182" s="78" t="s">
        <v>577</v>
      </c>
      <c r="E182" s="77" t="s">
        <v>74</v>
      </c>
      <c r="F182" s="79">
        <v>43122</v>
      </c>
      <c r="G182" s="79">
        <v>43388</v>
      </c>
      <c r="H182" s="84" t="s">
        <v>189</v>
      </c>
      <c r="I182" s="80">
        <v>527258</v>
      </c>
      <c r="J182" s="80">
        <v>446829</v>
      </c>
      <c r="K182" s="80">
        <v>155971</v>
      </c>
      <c r="L182" s="81">
        <f t="shared" si="5"/>
        <v>29.581533139373892</v>
      </c>
      <c r="M182" s="82">
        <v>30</v>
      </c>
      <c r="N182" s="83" t="s">
        <v>10</v>
      </c>
    </row>
    <row r="183" spans="1:14" ht="382.5" x14ac:dyDescent="0.25">
      <c r="A183" s="77">
        <v>25</v>
      </c>
      <c r="B183" s="77" t="s">
        <v>93</v>
      </c>
      <c r="C183" s="77" t="s">
        <v>280</v>
      </c>
      <c r="D183" s="78" t="s">
        <v>578</v>
      </c>
      <c r="E183" s="77" t="s">
        <v>5</v>
      </c>
      <c r="F183" s="79">
        <v>42538</v>
      </c>
      <c r="G183" s="79">
        <v>43110</v>
      </c>
      <c r="H183" s="80">
        <v>587644.72</v>
      </c>
      <c r="I183" s="80">
        <v>1041141</v>
      </c>
      <c r="J183" s="80">
        <v>883000</v>
      </c>
      <c r="K183" s="80">
        <v>453496</v>
      </c>
      <c r="L183" s="81">
        <f t="shared" si="5"/>
        <v>43.557596905702496</v>
      </c>
      <c r="M183" s="82">
        <v>100</v>
      </c>
      <c r="N183" s="83" t="s">
        <v>3</v>
      </c>
    </row>
    <row r="184" spans="1:14" ht="382.5" x14ac:dyDescent="0.25">
      <c r="A184" s="77">
        <v>26</v>
      </c>
      <c r="B184" s="77" t="s">
        <v>93</v>
      </c>
      <c r="C184" s="77" t="s">
        <v>280</v>
      </c>
      <c r="D184" s="78" t="s">
        <v>579</v>
      </c>
      <c r="E184" s="77" t="s">
        <v>7</v>
      </c>
      <c r="F184" s="79">
        <v>43250</v>
      </c>
      <c r="G184" s="79">
        <v>43326</v>
      </c>
      <c r="H184" s="84" t="s">
        <v>189</v>
      </c>
      <c r="I184" s="80">
        <v>1054460</v>
      </c>
      <c r="J184" s="80">
        <v>893610</v>
      </c>
      <c r="K184" s="84" t="s">
        <v>189</v>
      </c>
      <c r="L184" s="81" t="s">
        <v>189</v>
      </c>
      <c r="M184" s="82" t="s">
        <v>189</v>
      </c>
      <c r="N184" s="83" t="s">
        <v>10</v>
      </c>
    </row>
    <row r="185" spans="1:14" ht="382.5" x14ac:dyDescent="0.25">
      <c r="A185" s="77">
        <v>27</v>
      </c>
      <c r="B185" s="77" t="s">
        <v>93</v>
      </c>
      <c r="C185" s="77" t="s">
        <v>1</v>
      </c>
      <c r="D185" s="78" t="s">
        <v>580</v>
      </c>
      <c r="E185" s="77" t="s">
        <v>5</v>
      </c>
      <c r="F185" s="79">
        <v>43143</v>
      </c>
      <c r="G185" s="79">
        <v>43297</v>
      </c>
      <c r="H185" s="84" t="s">
        <v>189</v>
      </c>
      <c r="I185" s="80">
        <v>1317291</v>
      </c>
      <c r="J185" s="80">
        <v>1116348</v>
      </c>
      <c r="K185" s="84" t="s">
        <v>189</v>
      </c>
      <c r="L185" s="81" t="s">
        <v>189</v>
      </c>
      <c r="M185" s="82">
        <v>30</v>
      </c>
      <c r="N185" s="83" t="s">
        <v>10</v>
      </c>
    </row>
    <row r="186" spans="1:14" ht="409.5" x14ac:dyDescent="0.25">
      <c r="A186" s="77">
        <v>28</v>
      </c>
      <c r="B186" s="77" t="s">
        <v>93</v>
      </c>
      <c r="C186" s="77" t="s">
        <v>280</v>
      </c>
      <c r="D186" s="78" t="s">
        <v>581</v>
      </c>
      <c r="E186" s="77" t="s">
        <v>2</v>
      </c>
      <c r="F186" s="79">
        <v>43182</v>
      </c>
      <c r="G186" s="79">
        <v>43275</v>
      </c>
      <c r="H186" s="84" t="s">
        <v>189</v>
      </c>
      <c r="I186" s="80">
        <v>1758159</v>
      </c>
      <c r="J186" s="80">
        <v>1489965</v>
      </c>
      <c r="K186" s="84" t="s">
        <v>189</v>
      </c>
      <c r="L186" s="81" t="s">
        <v>189</v>
      </c>
      <c r="M186" s="82">
        <v>30</v>
      </c>
      <c r="N186" s="83" t="s">
        <v>10</v>
      </c>
    </row>
    <row r="187" spans="1:14" ht="382.5" x14ac:dyDescent="0.25">
      <c r="A187" s="77">
        <v>29</v>
      </c>
      <c r="B187" s="77" t="s">
        <v>93</v>
      </c>
      <c r="C187" s="77" t="s">
        <v>280</v>
      </c>
      <c r="D187" s="78" t="s">
        <v>582</v>
      </c>
      <c r="E187" s="77" t="s">
        <v>9</v>
      </c>
      <c r="F187" s="79">
        <v>43095</v>
      </c>
      <c r="G187" s="79">
        <v>43205</v>
      </c>
      <c r="H187" s="84" t="s">
        <v>189</v>
      </c>
      <c r="I187" s="80">
        <v>287448</v>
      </c>
      <c r="J187" s="80">
        <v>243600</v>
      </c>
      <c r="K187" s="84" t="s">
        <v>189</v>
      </c>
      <c r="L187" s="81" t="s">
        <v>189</v>
      </c>
      <c r="M187" s="82">
        <v>15</v>
      </c>
      <c r="N187" s="83" t="s">
        <v>10</v>
      </c>
    </row>
    <row r="188" spans="1:14" ht="382.5" x14ac:dyDescent="0.25">
      <c r="A188" s="77">
        <v>30</v>
      </c>
      <c r="B188" s="77" t="s">
        <v>93</v>
      </c>
      <c r="C188" s="77" t="s">
        <v>280</v>
      </c>
      <c r="D188" s="78" t="s">
        <v>583</v>
      </c>
      <c r="E188" s="29" t="s">
        <v>42</v>
      </c>
      <c r="F188" s="79">
        <v>42985</v>
      </c>
      <c r="G188" s="79">
        <v>43115</v>
      </c>
      <c r="H188" s="80">
        <v>504685.83479999995</v>
      </c>
      <c r="I188" s="80">
        <v>600124</v>
      </c>
      <c r="J188" s="80">
        <v>509093</v>
      </c>
      <c r="K188" s="80">
        <v>95438</v>
      </c>
      <c r="L188" s="81">
        <f t="shared" si="5"/>
        <v>15.903046703681239</v>
      </c>
      <c r="M188" s="82">
        <v>100</v>
      </c>
      <c r="N188" s="83" t="s">
        <v>3</v>
      </c>
    </row>
    <row r="189" spans="1:14" ht="382.5" x14ac:dyDescent="0.25">
      <c r="A189" s="77">
        <v>31</v>
      </c>
      <c r="B189" s="77" t="s">
        <v>93</v>
      </c>
      <c r="C189" s="77" t="s">
        <v>280</v>
      </c>
      <c r="D189" s="78" t="s">
        <v>584</v>
      </c>
      <c r="E189" s="77" t="s">
        <v>13</v>
      </c>
      <c r="F189" s="79">
        <v>43038</v>
      </c>
      <c r="G189" s="79">
        <v>43246</v>
      </c>
      <c r="H189" s="84" t="s">
        <v>189</v>
      </c>
      <c r="I189" s="80">
        <v>1204010</v>
      </c>
      <c r="J189" s="80">
        <v>1020348</v>
      </c>
      <c r="K189" s="80">
        <v>852727</v>
      </c>
      <c r="L189" s="81">
        <f t="shared" si="5"/>
        <v>70.823913422645987</v>
      </c>
      <c r="M189" s="82">
        <v>90</v>
      </c>
      <c r="N189" s="83" t="s">
        <v>10</v>
      </c>
    </row>
    <row r="190" spans="1:14" ht="382.5" x14ac:dyDescent="0.25">
      <c r="A190" s="77">
        <v>32</v>
      </c>
      <c r="B190" s="77" t="s">
        <v>93</v>
      </c>
      <c r="C190" s="77" t="s">
        <v>280</v>
      </c>
      <c r="D190" s="78" t="s">
        <v>585</v>
      </c>
      <c r="E190" s="77" t="s">
        <v>59</v>
      </c>
      <c r="F190" s="79">
        <v>43038</v>
      </c>
      <c r="G190" s="79">
        <v>43247</v>
      </c>
      <c r="H190" s="84" t="s">
        <v>189</v>
      </c>
      <c r="I190" s="80">
        <v>789582</v>
      </c>
      <c r="J190" s="80">
        <v>669137</v>
      </c>
      <c r="K190" s="80">
        <v>361562</v>
      </c>
      <c r="L190" s="81">
        <f t="shared" si="5"/>
        <v>45.791570729829203</v>
      </c>
      <c r="M190" s="82">
        <v>90</v>
      </c>
      <c r="N190" s="83" t="s">
        <v>10</v>
      </c>
    </row>
    <row r="191" spans="1:14" ht="382.5" x14ac:dyDescent="0.25">
      <c r="A191" s="77">
        <v>33</v>
      </c>
      <c r="B191" s="77" t="s">
        <v>93</v>
      </c>
      <c r="C191" s="77" t="s">
        <v>280</v>
      </c>
      <c r="D191" s="78" t="s">
        <v>586</v>
      </c>
      <c r="E191" s="29" t="s">
        <v>42</v>
      </c>
      <c r="F191" s="79">
        <v>43038</v>
      </c>
      <c r="G191" s="79">
        <v>43181</v>
      </c>
      <c r="H191" s="84" t="s">
        <v>189</v>
      </c>
      <c r="I191" s="80">
        <v>424060</v>
      </c>
      <c r="J191" s="80">
        <v>300630</v>
      </c>
      <c r="K191" s="80">
        <v>424060</v>
      </c>
      <c r="L191" s="81">
        <f t="shared" si="5"/>
        <v>100</v>
      </c>
      <c r="M191" s="82">
        <v>100</v>
      </c>
      <c r="N191" s="83" t="s">
        <v>3</v>
      </c>
    </row>
    <row r="192" spans="1:14" ht="382.5" x14ac:dyDescent="0.25">
      <c r="A192" s="77">
        <v>34</v>
      </c>
      <c r="B192" s="77" t="s">
        <v>93</v>
      </c>
      <c r="C192" s="77" t="s">
        <v>280</v>
      </c>
      <c r="D192" s="78" t="s">
        <v>587</v>
      </c>
      <c r="E192" s="29" t="s">
        <v>42</v>
      </c>
      <c r="F192" s="79">
        <v>43038</v>
      </c>
      <c r="G192" s="79">
        <v>43247</v>
      </c>
      <c r="H192" s="84" t="s">
        <v>189</v>
      </c>
      <c r="I192" s="80">
        <v>695401</v>
      </c>
      <c r="J192" s="80">
        <v>589323</v>
      </c>
      <c r="K192" s="84" t="s">
        <v>189</v>
      </c>
      <c r="L192" s="81" t="s">
        <v>189</v>
      </c>
      <c r="M192" s="82">
        <v>90</v>
      </c>
      <c r="N192" s="83" t="s">
        <v>10</v>
      </c>
    </row>
    <row r="193" spans="1:14" ht="409.5" x14ac:dyDescent="0.25">
      <c r="A193" s="77">
        <v>35</v>
      </c>
      <c r="B193" s="77" t="s">
        <v>93</v>
      </c>
      <c r="C193" s="77" t="s">
        <v>280</v>
      </c>
      <c r="D193" s="78" t="s">
        <v>588</v>
      </c>
      <c r="E193" s="77" t="s">
        <v>4</v>
      </c>
      <c r="F193" s="79">
        <v>43108</v>
      </c>
      <c r="G193" s="79">
        <v>43254</v>
      </c>
      <c r="H193" s="84" t="s">
        <v>189</v>
      </c>
      <c r="I193" s="80">
        <v>418958</v>
      </c>
      <c r="J193" s="80">
        <v>355049</v>
      </c>
      <c r="K193" s="80">
        <v>396378</v>
      </c>
      <c r="L193" s="81">
        <f t="shared" si="5"/>
        <v>94.610438277822595</v>
      </c>
      <c r="M193" s="82">
        <v>95</v>
      </c>
      <c r="N193" s="83" t="s">
        <v>10</v>
      </c>
    </row>
    <row r="194" spans="1:14" ht="382.5" x14ac:dyDescent="0.25">
      <c r="A194" s="77">
        <v>36</v>
      </c>
      <c r="B194" s="77" t="s">
        <v>93</v>
      </c>
      <c r="C194" s="77" t="s">
        <v>280</v>
      </c>
      <c r="D194" s="78" t="s">
        <v>589</v>
      </c>
      <c r="E194" s="77" t="s">
        <v>5</v>
      </c>
      <c r="F194" s="79">
        <v>42961</v>
      </c>
      <c r="G194" s="79">
        <v>43173</v>
      </c>
      <c r="H194" s="80">
        <v>867172.24139999994</v>
      </c>
      <c r="I194" s="80">
        <v>1058501</v>
      </c>
      <c r="J194" s="80">
        <v>748142</v>
      </c>
      <c r="K194" s="80">
        <v>191328</v>
      </c>
      <c r="L194" s="81">
        <f t="shared" si="5"/>
        <v>18.075372626006022</v>
      </c>
      <c r="M194" s="82">
        <v>100</v>
      </c>
      <c r="N194" s="83" t="s">
        <v>3</v>
      </c>
    </row>
    <row r="195" spans="1:14" ht="382.5" x14ac:dyDescent="0.25">
      <c r="A195" s="77">
        <v>37</v>
      </c>
      <c r="B195" s="77" t="s">
        <v>93</v>
      </c>
      <c r="C195" s="77" t="s">
        <v>1</v>
      </c>
      <c r="D195" s="78" t="s">
        <v>590</v>
      </c>
      <c r="E195" s="29" t="s">
        <v>42</v>
      </c>
      <c r="F195" s="79">
        <v>42955</v>
      </c>
      <c r="G195" s="79">
        <v>43153</v>
      </c>
      <c r="H195" s="80">
        <v>332462.2978</v>
      </c>
      <c r="I195" s="80">
        <v>794569</v>
      </c>
      <c r="J195" s="80">
        <v>566614</v>
      </c>
      <c r="K195" s="80">
        <v>462106</v>
      </c>
      <c r="L195" s="81">
        <f t="shared" si="5"/>
        <v>58.158070601797959</v>
      </c>
      <c r="M195" s="82">
        <v>100</v>
      </c>
      <c r="N195" s="83" t="s">
        <v>3</v>
      </c>
    </row>
    <row r="196" spans="1:14" ht="382.5" x14ac:dyDescent="0.25">
      <c r="A196" s="77">
        <v>38</v>
      </c>
      <c r="B196" s="77" t="s">
        <v>93</v>
      </c>
      <c r="C196" s="77" t="s">
        <v>1</v>
      </c>
      <c r="D196" s="78" t="s">
        <v>591</v>
      </c>
      <c r="E196" s="77" t="s">
        <v>6</v>
      </c>
      <c r="F196" s="79">
        <v>43087</v>
      </c>
      <c r="G196" s="79">
        <v>43231</v>
      </c>
      <c r="H196" s="84" t="s">
        <v>189</v>
      </c>
      <c r="I196" s="80">
        <v>271400</v>
      </c>
      <c r="J196" s="80">
        <v>230000</v>
      </c>
      <c r="K196" s="80">
        <v>271400</v>
      </c>
      <c r="L196" s="81">
        <f t="shared" si="5"/>
        <v>100</v>
      </c>
      <c r="M196" s="82">
        <v>100</v>
      </c>
      <c r="N196" s="83" t="s">
        <v>3</v>
      </c>
    </row>
    <row r="197" spans="1:14" ht="409.5" x14ac:dyDescent="0.25">
      <c r="A197" s="77">
        <v>39</v>
      </c>
      <c r="B197" s="77" t="s">
        <v>93</v>
      </c>
      <c r="C197" s="77" t="s">
        <v>1</v>
      </c>
      <c r="D197" s="78" t="s">
        <v>592</v>
      </c>
      <c r="E197" s="29" t="s">
        <v>42</v>
      </c>
      <c r="F197" s="79">
        <v>43252</v>
      </c>
      <c r="G197" s="79">
        <v>43441</v>
      </c>
      <c r="H197" s="84" t="s">
        <v>189</v>
      </c>
      <c r="I197" s="80">
        <v>1610101</v>
      </c>
      <c r="J197" s="80">
        <v>1364493</v>
      </c>
      <c r="K197" s="84" t="s">
        <v>189</v>
      </c>
      <c r="L197" s="81" t="s">
        <v>189</v>
      </c>
      <c r="M197" s="82" t="s">
        <v>189</v>
      </c>
      <c r="N197" s="83" t="s">
        <v>10</v>
      </c>
    </row>
    <row r="198" spans="1:14" ht="382.5" x14ac:dyDescent="0.25">
      <c r="A198" s="77">
        <v>40</v>
      </c>
      <c r="B198" s="77" t="s">
        <v>93</v>
      </c>
      <c r="C198" s="77" t="s">
        <v>1</v>
      </c>
      <c r="D198" s="78" t="s">
        <v>593</v>
      </c>
      <c r="E198" s="29" t="s">
        <v>42</v>
      </c>
      <c r="F198" s="79">
        <v>43259</v>
      </c>
      <c r="G198" s="93" t="s">
        <v>189</v>
      </c>
      <c r="H198" s="84" t="s">
        <v>189</v>
      </c>
      <c r="I198" s="80">
        <v>925426</v>
      </c>
      <c r="J198" s="80">
        <v>784259</v>
      </c>
      <c r="K198" s="84" t="s">
        <v>189</v>
      </c>
      <c r="L198" s="81" t="s">
        <v>189</v>
      </c>
      <c r="M198" s="82" t="s">
        <v>189</v>
      </c>
      <c r="N198" s="83" t="s">
        <v>10</v>
      </c>
    </row>
    <row r="199" spans="1:14" ht="382.5" x14ac:dyDescent="0.25">
      <c r="A199" s="77">
        <v>41</v>
      </c>
      <c r="B199" s="77" t="s">
        <v>93</v>
      </c>
      <c r="C199" s="77" t="s">
        <v>1</v>
      </c>
      <c r="D199" s="78" t="s">
        <v>594</v>
      </c>
      <c r="E199" s="29" t="s">
        <v>42</v>
      </c>
      <c r="F199" s="79">
        <v>43263</v>
      </c>
      <c r="G199" s="93" t="s">
        <v>189</v>
      </c>
      <c r="H199" s="84" t="s">
        <v>189</v>
      </c>
      <c r="I199" s="80">
        <v>972344</v>
      </c>
      <c r="J199" s="80">
        <v>824020</v>
      </c>
      <c r="K199" s="84" t="s">
        <v>189</v>
      </c>
      <c r="L199" s="81" t="s">
        <v>189</v>
      </c>
      <c r="M199" s="82" t="s">
        <v>189</v>
      </c>
      <c r="N199" s="83" t="s">
        <v>10</v>
      </c>
    </row>
    <row r="200" spans="1:14" ht="382.5" x14ac:dyDescent="0.25">
      <c r="A200" s="77">
        <v>42</v>
      </c>
      <c r="B200" s="77" t="s">
        <v>93</v>
      </c>
      <c r="C200" s="77" t="s">
        <v>1</v>
      </c>
      <c r="D200" s="78" t="s">
        <v>595</v>
      </c>
      <c r="E200" s="29" t="s">
        <v>42</v>
      </c>
      <c r="F200" s="79">
        <v>43259</v>
      </c>
      <c r="G200" s="93" t="s">
        <v>189</v>
      </c>
      <c r="H200" s="84" t="s">
        <v>189</v>
      </c>
      <c r="I200" s="80">
        <v>382608</v>
      </c>
      <c r="J200" s="80">
        <v>324244</v>
      </c>
      <c r="K200" s="84" t="s">
        <v>189</v>
      </c>
      <c r="L200" s="81" t="s">
        <v>189</v>
      </c>
      <c r="M200" s="82" t="s">
        <v>189</v>
      </c>
      <c r="N200" s="83" t="s">
        <v>10</v>
      </c>
    </row>
    <row r="201" spans="1:14" ht="382.5" x14ac:dyDescent="0.25">
      <c r="A201" s="77">
        <v>43</v>
      </c>
      <c r="B201" s="77" t="s">
        <v>93</v>
      </c>
      <c r="C201" s="77" t="s">
        <v>280</v>
      </c>
      <c r="D201" s="78" t="s">
        <v>596</v>
      </c>
      <c r="E201" s="77" t="s">
        <v>48</v>
      </c>
      <c r="F201" s="79">
        <v>42520</v>
      </c>
      <c r="G201" s="79">
        <v>42721</v>
      </c>
      <c r="H201" s="80">
        <v>1813895.5869999998</v>
      </c>
      <c r="I201" s="80">
        <v>3517167</v>
      </c>
      <c r="J201" s="80">
        <v>2980650</v>
      </c>
      <c r="K201" s="80">
        <v>724532</v>
      </c>
      <c r="L201" s="81">
        <f t="shared" si="5"/>
        <v>20.599874842451324</v>
      </c>
      <c r="M201" s="82">
        <v>75</v>
      </c>
      <c r="N201" s="83" t="s">
        <v>10</v>
      </c>
    </row>
    <row r="202" spans="1:14" ht="382.5" x14ac:dyDescent="0.25">
      <c r="A202" s="77">
        <v>44</v>
      </c>
      <c r="B202" s="77" t="s">
        <v>93</v>
      </c>
      <c r="C202" s="77" t="s">
        <v>1</v>
      </c>
      <c r="D202" s="78" t="s">
        <v>597</v>
      </c>
      <c r="E202" s="77" t="s">
        <v>5</v>
      </c>
      <c r="F202" s="79">
        <v>43174</v>
      </c>
      <c r="G202" s="79">
        <v>43244</v>
      </c>
      <c r="H202" s="84" t="s">
        <v>189</v>
      </c>
      <c r="I202" s="80">
        <v>806982</v>
      </c>
      <c r="J202" s="80">
        <v>685007</v>
      </c>
      <c r="K202" s="80">
        <v>806982</v>
      </c>
      <c r="L202" s="81">
        <f t="shared" si="5"/>
        <v>100</v>
      </c>
      <c r="M202" s="82">
        <v>100</v>
      </c>
      <c r="N202" s="83" t="s">
        <v>3</v>
      </c>
    </row>
    <row r="203" spans="1:14" ht="382.5" x14ac:dyDescent="0.25">
      <c r="A203" s="77">
        <v>45</v>
      </c>
      <c r="B203" s="77" t="s">
        <v>93</v>
      </c>
      <c r="C203" s="77" t="s">
        <v>1</v>
      </c>
      <c r="D203" s="78" t="s">
        <v>598</v>
      </c>
      <c r="E203" s="77" t="s">
        <v>7</v>
      </c>
      <c r="F203" s="79">
        <v>42992</v>
      </c>
      <c r="G203" s="79">
        <v>43179</v>
      </c>
      <c r="H203" s="80">
        <v>863783.55279999995</v>
      </c>
      <c r="I203" s="80">
        <v>2299429</v>
      </c>
      <c r="J203" s="80">
        <v>1649000</v>
      </c>
      <c r="K203" s="80">
        <v>1435646</v>
      </c>
      <c r="L203" s="81">
        <f t="shared" si="5"/>
        <v>62.434891444789116</v>
      </c>
      <c r="M203" s="82">
        <v>100</v>
      </c>
      <c r="N203" s="83" t="s">
        <v>3</v>
      </c>
    </row>
    <row r="204" spans="1:14" ht="382.5" x14ac:dyDescent="0.25">
      <c r="A204" s="77">
        <v>46</v>
      </c>
      <c r="B204" s="77" t="s">
        <v>93</v>
      </c>
      <c r="C204" s="77" t="s">
        <v>1</v>
      </c>
      <c r="D204" s="78" t="s">
        <v>599</v>
      </c>
      <c r="E204" s="77" t="s">
        <v>14</v>
      </c>
      <c r="F204" s="79">
        <v>42990</v>
      </c>
      <c r="G204" s="79">
        <v>43167</v>
      </c>
      <c r="H204" s="84" t="s">
        <v>189</v>
      </c>
      <c r="I204" s="80">
        <v>1150713</v>
      </c>
      <c r="J204" s="80">
        <v>816250</v>
      </c>
      <c r="K204" s="80">
        <v>1150713</v>
      </c>
      <c r="L204" s="81">
        <f t="shared" si="5"/>
        <v>100</v>
      </c>
      <c r="M204" s="82">
        <v>100</v>
      </c>
      <c r="N204" s="83" t="s">
        <v>3</v>
      </c>
    </row>
    <row r="205" spans="1:14" ht="382.5" x14ac:dyDescent="0.25">
      <c r="A205" s="77">
        <v>47</v>
      </c>
      <c r="B205" s="77" t="s">
        <v>93</v>
      </c>
      <c r="C205" s="77" t="s">
        <v>1</v>
      </c>
      <c r="D205" s="78" t="s">
        <v>600</v>
      </c>
      <c r="E205" s="77" t="s">
        <v>89</v>
      </c>
      <c r="F205" s="79">
        <v>42990</v>
      </c>
      <c r="G205" s="79">
        <v>43126</v>
      </c>
      <c r="H205" s="80">
        <v>596506.37839999993</v>
      </c>
      <c r="I205" s="80">
        <v>1131151</v>
      </c>
      <c r="J205" s="80">
        <v>803000</v>
      </c>
      <c r="K205" s="80">
        <v>534645</v>
      </c>
      <c r="L205" s="81">
        <f t="shared" si="5"/>
        <v>47.265572854552573</v>
      </c>
      <c r="M205" s="82">
        <v>100</v>
      </c>
      <c r="N205" s="83" t="s">
        <v>3</v>
      </c>
    </row>
    <row r="206" spans="1:14" ht="382.5" x14ac:dyDescent="0.25">
      <c r="A206" s="77">
        <v>48</v>
      </c>
      <c r="B206" s="77" t="s">
        <v>93</v>
      </c>
      <c r="C206" s="77" t="s">
        <v>1</v>
      </c>
      <c r="D206" s="78" t="s">
        <v>601</v>
      </c>
      <c r="E206" s="77" t="s">
        <v>74</v>
      </c>
      <c r="F206" s="79">
        <v>43003</v>
      </c>
      <c r="G206" s="79">
        <v>43157</v>
      </c>
      <c r="H206" s="80">
        <v>285934.48479999998</v>
      </c>
      <c r="I206" s="80">
        <v>1820500</v>
      </c>
      <c r="J206" s="80">
        <v>1286750</v>
      </c>
      <c r="K206" s="80">
        <v>1534565</v>
      </c>
      <c r="L206" s="81">
        <f t="shared" si="5"/>
        <v>84.293600659159566</v>
      </c>
      <c r="M206" s="82">
        <v>100</v>
      </c>
      <c r="N206" s="83" t="s">
        <v>3</v>
      </c>
    </row>
    <row r="207" spans="1:14" ht="382.5" x14ac:dyDescent="0.25">
      <c r="A207" s="77">
        <v>49</v>
      </c>
      <c r="B207" s="77" t="s">
        <v>93</v>
      </c>
      <c r="C207" s="77" t="s">
        <v>1</v>
      </c>
      <c r="D207" s="78" t="s">
        <v>602</v>
      </c>
      <c r="E207" s="77" t="s">
        <v>8</v>
      </c>
      <c r="F207" s="79">
        <v>42948</v>
      </c>
      <c r="G207" s="79">
        <v>43227</v>
      </c>
      <c r="H207" s="80">
        <v>250031.6042</v>
      </c>
      <c r="I207" s="80">
        <v>1872894</v>
      </c>
      <c r="J207" s="80">
        <v>1567200</v>
      </c>
      <c r="K207" s="80">
        <v>1622863</v>
      </c>
      <c r="L207" s="81">
        <f t="shared" si="5"/>
        <v>86.650018634263333</v>
      </c>
      <c r="M207" s="82">
        <v>100</v>
      </c>
      <c r="N207" s="83" t="s">
        <v>3</v>
      </c>
    </row>
    <row r="208" spans="1:14" ht="382.5" x14ac:dyDescent="0.25">
      <c r="A208" s="77">
        <v>50</v>
      </c>
      <c r="B208" s="77" t="s">
        <v>93</v>
      </c>
      <c r="C208" s="77" t="s">
        <v>1</v>
      </c>
      <c r="D208" s="78" t="s">
        <v>603</v>
      </c>
      <c r="E208" s="77" t="s">
        <v>48</v>
      </c>
      <c r="F208" s="79">
        <v>42950</v>
      </c>
      <c r="G208" s="79">
        <v>43189</v>
      </c>
      <c r="H208" s="80">
        <v>307210.935</v>
      </c>
      <c r="I208" s="80">
        <v>1471550</v>
      </c>
      <c r="J208" s="80">
        <v>1344000</v>
      </c>
      <c r="K208" s="80">
        <v>1164339</v>
      </c>
      <c r="L208" s="81">
        <f t="shared" si="5"/>
        <v>79.123305358295681</v>
      </c>
      <c r="M208" s="82">
        <v>100</v>
      </c>
      <c r="N208" s="83" t="s">
        <v>3</v>
      </c>
    </row>
    <row r="209" spans="1:14" ht="382.5" x14ac:dyDescent="0.25">
      <c r="A209" s="77">
        <v>51</v>
      </c>
      <c r="B209" s="77" t="s">
        <v>93</v>
      </c>
      <c r="C209" s="77" t="s">
        <v>1</v>
      </c>
      <c r="D209" s="78" t="s">
        <v>604</v>
      </c>
      <c r="E209" s="77" t="s">
        <v>13</v>
      </c>
      <c r="F209" s="79">
        <v>42990</v>
      </c>
      <c r="G209" s="79">
        <v>43237</v>
      </c>
      <c r="H209" s="80">
        <v>727827.19779999997</v>
      </c>
      <c r="I209" s="80">
        <v>2447989</v>
      </c>
      <c r="J209" s="80">
        <v>1896400</v>
      </c>
      <c r="K209" s="80">
        <v>1720161</v>
      </c>
      <c r="L209" s="81">
        <f t="shared" si="5"/>
        <v>70.268330454099257</v>
      </c>
      <c r="M209" s="82">
        <v>100</v>
      </c>
      <c r="N209" s="83" t="s">
        <v>3</v>
      </c>
    </row>
    <row r="210" spans="1:14" ht="382.5" x14ac:dyDescent="0.25">
      <c r="A210" s="77">
        <v>52</v>
      </c>
      <c r="B210" s="77" t="s">
        <v>93</v>
      </c>
      <c r="C210" s="77" t="s">
        <v>1</v>
      </c>
      <c r="D210" s="78" t="s">
        <v>605</v>
      </c>
      <c r="E210" s="77" t="s">
        <v>4</v>
      </c>
      <c r="F210" s="79">
        <v>42989</v>
      </c>
      <c r="G210" s="79">
        <v>43185</v>
      </c>
      <c r="H210" s="84" t="s">
        <v>189</v>
      </c>
      <c r="I210" s="80">
        <v>1173948</v>
      </c>
      <c r="J210" s="80">
        <v>832000</v>
      </c>
      <c r="K210" s="80">
        <v>1173948</v>
      </c>
      <c r="L210" s="81">
        <f t="shared" ref="L210:L217" si="6">100*K210/I210</f>
        <v>100</v>
      </c>
      <c r="M210" s="82">
        <v>100</v>
      </c>
      <c r="N210" s="83" t="s">
        <v>3</v>
      </c>
    </row>
    <row r="211" spans="1:14" ht="382.5" x14ac:dyDescent="0.25">
      <c r="A211" s="77">
        <v>53</v>
      </c>
      <c r="B211" s="77" t="s">
        <v>93</v>
      </c>
      <c r="C211" s="77" t="s">
        <v>1</v>
      </c>
      <c r="D211" s="78" t="s">
        <v>606</v>
      </c>
      <c r="E211" s="77" t="s">
        <v>9</v>
      </c>
      <c r="F211" s="79">
        <v>43004</v>
      </c>
      <c r="G211" s="79">
        <v>43262</v>
      </c>
      <c r="H211" s="84" t="s">
        <v>189</v>
      </c>
      <c r="I211" s="80">
        <v>1938268</v>
      </c>
      <c r="J211" s="80">
        <v>1642600</v>
      </c>
      <c r="K211" s="80">
        <v>1681863</v>
      </c>
      <c r="L211" s="81">
        <f t="shared" si="6"/>
        <v>86.771437179997818</v>
      </c>
      <c r="M211" s="82">
        <v>100</v>
      </c>
      <c r="N211" s="83" t="s">
        <v>3</v>
      </c>
    </row>
    <row r="212" spans="1:14" ht="382.5" x14ac:dyDescent="0.25">
      <c r="A212" s="77">
        <v>54</v>
      </c>
      <c r="B212" s="77" t="s">
        <v>93</v>
      </c>
      <c r="C212" s="77" t="s">
        <v>1</v>
      </c>
      <c r="D212" s="78" t="s">
        <v>607</v>
      </c>
      <c r="E212" s="77" t="s">
        <v>5</v>
      </c>
      <c r="F212" s="79">
        <v>42948</v>
      </c>
      <c r="G212" s="79">
        <v>43161</v>
      </c>
      <c r="H212" s="80">
        <v>3297629.4396000002</v>
      </c>
      <c r="I212" s="80">
        <v>5138349</v>
      </c>
      <c r="J212" s="80">
        <v>3648620</v>
      </c>
      <c r="K212" s="80">
        <v>1840719</v>
      </c>
      <c r="L212" s="81">
        <f t="shared" si="6"/>
        <v>35.823160318615962</v>
      </c>
      <c r="M212" s="82">
        <v>100</v>
      </c>
      <c r="N212" s="83" t="s">
        <v>3</v>
      </c>
    </row>
    <row r="213" spans="1:14" ht="382.5" x14ac:dyDescent="0.25">
      <c r="A213" s="77">
        <v>55</v>
      </c>
      <c r="B213" s="77" t="s">
        <v>93</v>
      </c>
      <c r="C213" s="77" t="s">
        <v>1</v>
      </c>
      <c r="D213" s="78" t="s">
        <v>608</v>
      </c>
      <c r="E213" s="77" t="s">
        <v>32</v>
      </c>
      <c r="F213" s="79">
        <v>42991</v>
      </c>
      <c r="G213" s="79">
        <v>43196</v>
      </c>
      <c r="H213" s="84" t="s">
        <v>189</v>
      </c>
      <c r="I213" s="80">
        <v>1787163</v>
      </c>
      <c r="J213" s="80">
        <v>1279940</v>
      </c>
      <c r="K213" s="80">
        <v>1787163</v>
      </c>
      <c r="L213" s="81">
        <f t="shared" si="6"/>
        <v>100</v>
      </c>
      <c r="M213" s="82">
        <v>100</v>
      </c>
      <c r="N213" s="83" t="s">
        <v>3</v>
      </c>
    </row>
    <row r="214" spans="1:14" ht="382.5" x14ac:dyDescent="0.25">
      <c r="A214" s="77">
        <v>56</v>
      </c>
      <c r="B214" s="77" t="s">
        <v>93</v>
      </c>
      <c r="C214" s="77" t="s">
        <v>1</v>
      </c>
      <c r="D214" s="78" t="s">
        <v>609</v>
      </c>
      <c r="E214" s="77" t="s">
        <v>59</v>
      </c>
      <c r="F214" s="79">
        <v>42948</v>
      </c>
      <c r="G214" s="79">
        <v>43164</v>
      </c>
      <c r="H214" s="80">
        <v>938496.97560000001</v>
      </c>
      <c r="I214" s="80">
        <v>2966137</v>
      </c>
      <c r="J214" s="80">
        <v>2125000</v>
      </c>
      <c r="K214" s="80">
        <v>2027640</v>
      </c>
      <c r="L214" s="81">
        <f t="shared" si="6"/>
        <v>68.359620610915812</v>
      </c>
      <c r="M214" s="82">
        <v>100</v>
      </c>
      <c r="N214" s="83" t="s">
        <v>3</v>
      </c>
    </row>
    <row r="215" spans="1:14" ht="382.5" x14ac:dyDescent="0.25">
      <c r="A215" s="77">
        <v>57</v>
      </c>
      <c r="B215" s="77" t="s">
        <v>93</v>
      </c>
      <c r="C215" s="77" t="s">
        <v>1</v>
      </c>
      <c r="D215" s="78" t="s">
        <v>610</v>
      </c>
      <c r="E215" s="77" t="s">
        <v>2</v>
      </c>
      <c r="F215" s="79">
        <v>42990</v>
      </c>
      <c r="G215" s="79">
        <v>43132</v>
      </c>
      <c r="H215" s="80">
        <v>424025.9436</v>
      </c>
      <c r="I215" s="80">
        <v>1468191</v>
      </c>
      <c r="J215" s="80">
        <v>1071750</v>
      </c>
      <c r="K215" s="80">
        <v>1044165</v>
      </c>
      <c r="L215" s="81">
        <f t="shared" si="6"/>
        <v>71.119152753286187</v>
      </c>
      <c r="M215" s="82">
        <v>100</v>
      </c>
      <c r="N215" s="83" t="s">
        <v>3</v>
      </c>
    </row>
    <row r="216" spans="1:14" ht="382.5" x14ac:dyDescent="0.25">
      <c r="A216" s="77">
        <v>58</v>
      </c>
      <c r="B216" s="77" t="s">
        <v>93</v>
      </c>
      <c r="C216" s="77" t="s">
        <v>1</v>
      </c>
      <c r="D216" s="78" t="s">
        <v>611</v>
      </c>
      <c r="E216" s="77" t="s">
        <v>74</v>
      </c>
      <c r="F216" s="79">
        <v>42793</v>
      </c>
      <c r="G216" s="79">
        <v>43131</v>
      </c>
      <c r="H216" s="80">
        <v>2977972.2303999998</v>
      </c>
      <c r="I216" s="80">
        <v>4242184</v>
      </c>
      <c r="J216" s="80">
        <v>3599070</v>
      </c>
      <c r="K216" s="80">
        <v>1264212</v>
      </c>
      <c r="L216" s="81">
        <f t="shared" si="6"/>
        <v>29.800970443526261</v>
      </c>
      <c r="M216" s="82">
        <v>100</v>
      </c>
      <c r="N216" s="83" t="s">
        <v>3</v>
      </c>
    </row>
    <row r="217" spans="1:14" ht="382.5" x14ac:dyDescent="0.25">
      <c r="A217" s="77">
        <v>59</v>
      </c>
      <c r="B217" s="77" t="s">
        <v>93</v>
      </c>
      <c r="C217" s="77" t="s">
        <v>280</v>
      </c>
      <c r="D217" s="78" t="s">
        <v>612</v>
      </c>
      <c r="E217" s="77" t="s">
        <v>59</v>
      </c>
      <c r="F217" s="79">
        <v>43089</v>
      </c>
      <c r="G217" s="79">
        <v>43417</v>
      </c>
      <c r="H217" s="84" t="s">
        <v>189</v>
      </c>
      <c r="I217" s="80">
        <v>8516060</v>
      </c>
      <c r="J217" s="80">
        <v>7217000</v>
      </c>
      <c r="K217" s="80">
        <v>4514320</v>
      </c>
      <c r="L217" s="81">
        <f t="shared" si="6"/>
        <v>53.009490304201705</v>
      </c>
      <c r="M217" s="82">
        <v>50</v>
      </c>
      <c r="N217" s="83" t="s">
        <v>10</v>
      </c>
    </row>
    <row r="218" spans="1:14" ht="229.5" x14ac:dyDescent="0.25">
      <c r="A218" s="85">
        <v>1</v>
      </c>
      <c r="B218" s="85" t="s">
        <v>94</v>
      </c>
      <c r="C218" s="85" t="s">
        <v>1</v>
      </c>
      <c r="D218" s="86" t="s">
        <v>207</v>
      </c>
      <c r="E218" s="85" t="s">
        <v>5</v>
      </c>
      <c r="F218" s="87">
        <v>42849</v>
      </c>
      <c r="G218" s="87">
        <v>43309</v>
      </c>
      <c r="H218" s="89">
        <v>42280637</v>
      </c>
      <c r="I218" s="89">
        <v>20618965</v>
      </c>
      <c r="J218" s="89">
        <v>62899602</v>
      </c>
      <c r="K218" s="89">
        <v>16314056</v>
      </c>
      <c r="L218" s="91">
        <f t="shared" ref="L218:L233" si="7">K218*100/I218</f>
        <v>79.12160479442106</v>
      </c>
      <c r="M218" s="92">
        <v>97</v>
      </c>
      <c r="N218" s="85" t="s">
        <v>10</v>
      </c>
    </row>
    <row r="219" spans="1:14" ht="382.5" x14ac:dyDescent="0.25">
      <c r="A219" s="85">
        <v>2</v>
      </c>
      <c r="B219" s="85" t="s">
        <v>94</v>
      </c>
      <c r="C219" s="85" t="s">
        <v>1</v>
      </c>
      <c r="D219" s="86" t="s">
        <v>497</v>
      </c>
      <c r="E219" s="85" t="s">
        <v>5</v>
      </c>
      <c r="F219" s="87">
        <v>43053</v>
      </c>
      <c r="G219" s="87">
        <v>43361</v>
      </c>
      <c r="H219" s="90" t="s">
        <v>189</v>
      </c>
      <c r="I219" s="89">
        <v>37363815</v>
      </c>
      <c r="J219" s="89">
        <v>37363815</v>
      </c>
      <c r="K219" s="89">
        <v>19192176</v>
      </c>
      <c r="L219" s="91">
        <f t="shared" si="7"/>
        <v>51.365675587463436</v>
      </c>
      <c r="M219" s="92">
        <v>56</v>
      </c>
      <c r="N219" s="85" t="s">
        <v>10</v>
      </c>
    </row>
    <row r="220" spans="1:14" ht="229.5" x14ac:dyDescent="0.25">
      <c r="A220" s="85">
        <v>3</v>
      </c>
      <c r="B220" s="85" t="s">
        <v>94</v>
      </c>
      <c r="C220" s="85" t="s">
        <v>1</v>
      </c>
      <c r="D220" s="86" t="s">
        <v>614</v>
      </c>
      <c r="E220" s="85" t="s">
        <v>74</v>
      </c>
      <c r="F220" s="87">
        <v>43223</v>
      </c>
      <c r="G220" s="87" t="s">
        <v>189</v>
      </c>
      <c r="H220" s="90" t="s">
        <v>189</v>
      </c>
      <c r="I220" s="90" t="s">
        <v>189</v>
      </c>
      <c r="J220" s="89">
        <v>2665000</v>
      </c>
      <c r="K220" s="90" t="s">
        <v>189</v>
      </c>
      <c r="L220" s="91" t="s">
        <v>189</v>
      </c>
      <c r="M220" s="92" t="s">
        <v>189</v>
      </c>
      <c r="N220" s="85" t="s">
        <v>10</v>
      </c>
    </row>
    <row r="221" spans="1:14" ht="229.5" x14ac:dyDescent="0.25">
      <c r="A221" s="85">
        <v>4</v>
      </c>
      <c r="B221" s="85" t="s">
        <v>94</v>
      </c>
      <c r="C221" s="85" t="s">
        <v>1</v>
      </c>
      <c r="D221" s="86" t="s">
        <v>615</v>
      </c>
      <c r="E221" s="85" t="s">
        <v>59</v>
      </c>
      <c r="F221" s="87">
        <v>43217</v>
      </c>
      <c r="G221" s="87">
        <v>43353</v>
      </c>
      <c r="H221" s="90" t="s">
        <v>189</v>
      </c>
      <c r="I221" s="89">
        <v>950598</v>
      </c>
      <c r="J221" s="89">
        <v>950598</v>
      </c>
      <c r="K221" s="90" t="s">
        <v>189</v>
      </c>
      <c r="L221" s="91" t="s">
        <v>189</v>
      </c>
      <c r="M221" s="92" t="s">
        <v>189</v>
      </c>
      <c r="N221" s="85" t="s">
        <v>10</v>
      </c>
    </row>
    <row r="222" spans="1:14" ht="306" x14ac:dyDescent="0.25">
      <c r="A222" s="85">
        <v>5</v>
      </c>
      <c r="B222" s="85" t="s">
        <v>94</v>
      </c>
      <c r="C222" s="85" t="s">
        <v>1</v>
      </c>
      <c r="D222" s="86" t="s">
        <v>498</v>
      </c>
      <c r="E222" s="29" t="s">
        <v>42</v>
      </c>
      <c r="F222" s="87">
        <v>42545</v>
      </c>
      <c r="G222" s="87">
        <v>42926</v>
      </c>
      <c r="H222" s="89">
        <v>63679</v>
      </c>
      <c r="I222" s="89">
        <v>254716</v>
      </c>
      <c r="J222" s="89">
        <v>318395</v>
      </c>
      <c r="K222" s="90" t="s">
        <v>189</v>
      </c>
      <c r="L222" s="91" t="s">
        <v>189</v>
      </c>
      <c r="M222" s="92">
        <v>95</v>
      </c>
      <c r="N222" s="85" t="s">
        <v>10</v>
      </c>
    </row>
    <row r="223" spans="1:14" ht="153" x14ac:dyDescent="0.25">
      <c r="A223" s="85">
        <v>6</v>
      </c>
      <c r="B223" s="85" t="s">
        <v>94</v>
      </c>
      <c r="C223" s="85" t="s">
        <v>1</v>
      </c>
      <c r="D223" s="86" t="s">
        <v>499</v>
      </c>
      <c r="E223" s="85" t="s">
        <v>2</v>
      </c>
      <c r="F223" s="87">
        <v>42845</v>
      </c>
      <c r="G223" s="87">
        <v>43060</v>
      </c>
      <c r="H223" s="89">
        <v>29600</v>
      </c>
      <c r="I223" s="89">
        <v>118400</v>
      </c>
      <c r="J223" s="89">
        <v>148000</v>
      </c>
      <c r="K223" s="90" t="s">
        <v>189</v>
      </c>
      <c r="L223" s="91" t="s">
        <v>189</v>
      </c>
      <c r="M223" s="92">
        <v>85</v>
      </c>
      <c r="N223" s="85" t="s">
        <v>10</v>
      </c>
    </row>
    <row r="224" spans="1:14" ht="153" x14ac:dyDescent="0.25">
      <c r="A224" s="85">
        <v>7</v>
      </c>
      <c r="B224" s="85" t="s">
        <v>94</v>
      </c>
      <c r="C224" s="85" t="s">
        <v>1</v>
      </c>
      <c r="D224" s="86" t="s">
        <v>500</v>
      </c>
      <c r="E224" s="85" t="s">
        <v>5</v>
      </c>
      <c r="F224" s="87">
        <v>42956</v>
      </c>
      <c r="G224" s="87">
        <v>43107</v>
      </c>
      <c r="H224" s="90" t="s">
        <v>189</v>
      </c>
      <c r="I224" s="89">
        <v>450000</v>
      </c>
      <c r="J224" s="89">
        <v>450000</v>
      </c>
      <c r="K224" s="90" t="s">
        <v>189</v>
      </c>
      <c r="L224" s="91" t="s">
        <v>189</v>
      </c>
      <c r="M224" s="92">
        <v>50</v>
      </c>
      <c r="N224" s="85" t="s">
        <v>10</v>
      </c>
    </row>
    <row r="225" spans="1:14" ht="153" x14ac:dyDescent="0.25">
      <c r="A225" s="85">
        <v>8</v>
      </c>
      <c r="B225" s="85" t="s">
        <v>94</v>
      </c>
      <c r="C225" s="85" t="s">
        <v>1</v>
      </c>
      <c r="D225" s="86" t="s">
        <v>501</v>
      </c>
      <c r="E225" s="85" t="s">
        <v>9</v>
      </c>
      <c r="F225" s="87">
        <v>43060</v>
      </c>
      <c r="G225" s="87">
        <v>43373</v>
      </c>
      <c r="H225" s="90" t="s">
        <v>189</v>
      </c>
      <c r="I225" s="89">
        <v>140000</v>
      </c>
      <c r="J225" s="89">
        <v>140000</v>
      </c>
      <c r="K225" s="90" t="s">
        <v>189</v>
      </c>
      <c r="L225" s="91" t="s">
        <v>189</v>
      </c>
      <c r="M225" s="92">
        <v>25</v>
      </c>
      <c r="N225" s="85" t="s">
        <v>10</v>
      </c>
    </row>
    <row r="226" spans="1:14" ht="153" x14ac:dyDescent="0.25">
      <c r="A226" s="85">
        <v>9</v>
      </c>
      <c r="B226" s="85" t="s">
        <v>94</v>
      </c>
      <c r="C226" s="85" t="s">
        <v>1</v>
      </c>
      <c r="D226" s="86" t="s">
        <v>97</v>
      </c>
      <c r="E226" s="29" t="s">
        <v>42</v>
      </c>
      <c r="F226" s="87">
        <v>42460</v>
      </c>
      <c r="G226" s="87">
        <v>43436</v>
      </c>
      <c r="H226" s="89">
        <v>31814461</v>
      </c>
      <c r="I226" s="89">
        <v>32008539</v>
      </c>
      <c r="J226" s="89">
        <v>63823000</v>
      </c>
      <c r="K226" s="89">
        <v>9114245</v>
      </c>
      <c r="L226" s="91">
        <f t="shared" si="7"/>
        <v>28.474417404680668</v>
      </c>
      <c r="M226" s="92">
        <v>65</v>
      </c>
      <c r="N226" s="85" t="s">
        <v>10</v>
      </c>
    </row>
    <row r="227" spans="1:14" ht="153" x14ac:dyDescent="0.25">
      <c r="A227" s="85">
        <v>10</v>
      </c>
      <c r="B227" s="85" t="s">
        <v>94</v>
      </c>
      <c r="C227" s="85" t="s">
        <v>1</v>
      </c>
      <c r="D227" s="86" t="s">
        <v>95</v>
      </c>
      <c r="E227" s="85" t="s">
        <v>76</v>
      </c>
      <c r="F227" s="87">
        <v>42480</v>
      </c>
      <c r="G227" s="87">
        <v>43234</v>
      </c>
      <c r="H227" s="89">
        <v>17892336</v>
      </c>
      <c r="I227" s="89">
        <v>4228025</v>
      </c>
      <c r="J227" s="89">
        <v>22120361</v>
      </c>
      <c r="K227" s="89">
        <v>3599323</v>
      </c>
      <c r="L227" s="91">
        <f t="shared" si="7"/>
        <v>85.130125767941294</v>
      </c>
      <c r="M227" s="92">
        <v>97</v>
      </c>
      <c r="N227" s="85" t="s">
        <v>10</v>
      </c>
    </row>
    <row r="228" spans="1:14" ht="153" x14ac:dyDescent="0.25">
      <c r="A228" s="85">
        <v>11</v>
      </c>
      <c r="B228" s="85" t="s">
        <v>94</v>
      </c>
      <c r="C228" s="85" t="s">
        <v>1</v>
      </c>
      <c r="D228" s="86" t="s">
        <v>96</v>
      </c>
      <c r="E228" s="85" t="s">
        <v>4</v>
      </c>
      <c r="F228" s="87">
        <v>42152</v>
      </c>
      <c r="G228" s="87">
        <v>43202</v>
      </c>
      <c r="H228" s="89">
        <v>11875015</v>
      </c>
      <c r="I228" s="89">
        <v>6294328</v>
      </c>
      <c r="J228" s="89">
        <v>18169343</v>
      </c>
      <c r="K228" s="89">
        <v>1190697</v>
      </c>
      <c r="L228" s="91">
        <f t="shared" si="7"/>
        <v>18.916983671648506</v>
      </c>
      <c r="M228" s="92">
        <v>80</v>
      </c>
      <c r="N228" s="85" t="s">
        <v>10</v>
      </c>
    </row>
    <row r="229" spans="1:14" ht="229.5" x14ac:dyDescent="0.25">
      <c r="A229" s="85">
        <v>12</v>
      </c>
      <c r="B229" s="85" t="s">
        <v>94</v>
      </c>
      <c r="C229" s="85" t="s">
        <v>1</v>
      </c>
      <c r="D229" s="86" t="s">
        <v>616</v>
      </c>
      <c r="E229" s="85" t="s">
        <v>32</v>
      </c>
      <c r="F229" s="87">
        <v>43047</v>
      </c>
      <c r="G229" s="87">
        <v>43341</v>
      </c>
      <c r="H229" s="90" t="s">
        <v>189</v>
      </c>
      <c r="I229" s="89">
        <v>3964267</v>
      </c>
      <c r="J229" s="89">
        <v>3964267</v>
      </c>
      <c r="K229" s="89">
        <v>1521904</v>
      </c>
      <c r="L229" s="91">
        <f t="shared" si="7"/>
        <v>38.39055240224738</v>
      </c>
      <c r="M229" s="92">
        <v>40</v>
      </c>
      <c r="N229" s="85" t="s">
        <v>10</v>
      </c>
    </row>
    <row r="230" spans="1:14" ht="229.5" x14ac:dyDescent="0.25">
      <c r="A230" s="85">
        <v>13</v>
      </c>
      <c r="B230" s="85" t="s">
        <v>94</v>
      </c>
      <c r="C230" s="85" t="s">
        <v>1</v>
      </c>
      <c r="D230" s="86" t="s">
        <v>617</v>
      </c>
      <c r="E230" s="29" t="s">
        <v>42</v>
      </c>
      <c r="F230" s="87">
        <v>43157</v>
      </c>
      <c r="G230" s="87">
        <v>43569</v>
      </c>
      <c r="H230" s="90" t="s">
        <v>189</v>
      </c>
      <c r="I230" s="89">
        <v>2065504</v>
      </c>
      <c r="J230" s="89">
        <v>2581880</v>
      </c>
      <c r="K230" s="89">
        <v>246085</v>
      </c>
      <c r="L230" s="91">
        <f t="shared" si="7"/>
        <v>11.914041318728987</v>
      </c>
      <c r="M230" s="92">
        <v>20</v>
      </c>
      <c r="N230" s="85" t="s">
        <v>10</v>
      </c>
    </row>
    <row r="231" spans="1:14" ht="409.5" x14ac:dyDescent="0.25">
      <c r="A231" s="85">
        <v>14</v>
      </c>
      <c r="B231" s="85" t="s">
        <v>94</v>
      </c>
      <c r="C231" s="85" t="s">
        <v>1</v>
      </c>
      <c r="D231" s="86" t="s">
        <v>618</v>
      </c>
      <c r="E231" s="29" t="s">
        <v>42</v>
      </c>
      <c r="F231" s="87">
        <v>43087</v>
      </c>
      <c r="G231" s="87">
        <v>43850</v>
      </c>
      <c r="H231" s="90" t="s">
        <v>189</v>
      </c>
      <c r="I231" s="89">
        <v>8171573</v>
      </c>
      <c r="J231" s="89">
        <v>16343145</v>
      </c>
      <c r="K231" s="89">
        <v>1574840</v>
      </c>
      <c r="L231" s="91">
        <f t="shared" si="7"/>
        <v>19.272176850160918</v>
      </c>
      <c r="M231" s="92">
        <v>19</v>
      </c>
      <c r="N231" s="85" t="s">
        <v>10</v>
      </c>
    </row>
    <row r="232" spans="1:14" ht="409.5" x14ac:dyDescent="0.25">
      <c r="A232" s="85">
        <v>15</v>
      </c>
      <c r="B232" s="85" t="s">
        <v>94</v>
      </c>
      <c r="C232" s="85" t="s">
        <v>1</v>
      </c>
      <c r="D232" s="86" t="s">
        <v>619</v>
      </c>
      <c r="E232" s="29" t="s">
        <v>42</v>
      </c>
      <c r="F232" s="87">
        <v>43084</v>
      </c>
      <c r="G232" s="87">
        <v>43847</v>
      </c>
      <c r="H232" s="90" t="s">
        <v>189</v>
      </c>
      <c r="I232" s="89">
        <v>5225000</v>
      </c>
      <c r="J232" s="89">
        <v>10450000</v>
      </c>
      <c r="K232" s="89">
        <v>2405719</v>
      </c>
      <c r="L232" s="91">
        <f t="shared" si="7"/>
        <v>46.042468899521531</v>
      </c>
      <c r="M232" s="92">
        <v>46</v>
      </c>
      <c r="N232" s="85" t="s">
        <v>10</v>
      </c>
    </row>
    <row r="233" spans="1:14" s="11" customFormat="1" ht="229.5" x14ac:dyDescent="0.25">
      <c r="A233" s="85">
        <v>16</v>
      </c>
      <c r="B233" s="85" t="s">
        <v>94</v>
      </c>
      <c r="C233" s="85" t="s">
        <v>1</v>
      </c>
      <c r="D233" s="86" t="s">
        <v>620</v>
      </c>
      <c r="E233" s="29" t="s">
        <v>42</v>
      </c>
      <c r="F233" s="88">
        <v>2017</v>
      </c>
      <c r="G233" s="88">
        <v>2018</v>
      </c>
      <c r="H233" s="90" t="s">
        <v>189</v>
      </c>
      <c r="I233" s="89">
        <v>1479312</v>
      </c>
      <c r="J233" s="90" t="s">
        <v>189</v>
      </c>
      <c r="K233" s="89">
        <v>993121</v>
      </c>
      <c r="L233" s="91">
        <f t="shared" si="7"/>
        <v>67.13397849811264</v>
      </c>
      <c r="M233" s="92">
        <v>95</v>
      </c>
      <c r="N233" s="85" t="s">
        <v>10</v>
      </c>
    </row>
    <row r="234" spans="1:14" s="11" customFormat="1" ht="229.5" x14ac:dyDescent="0.25">
      <c r="A234" s="51">
        <v>1</v>
      </c>
      <c r="B234" s="51" t="s">
        <v>98</v>
      </c>
      <c r="C234" s="51" t="s">
        <v>280</v>
      </c>
      <c r="D234" s="163" t="s">
        <v>242</v>
      </c>
      <c r="E234" s="51" t="s">
        <v>5</v>
      </c>
      <c r="F234" s="94">
        <v>43074</v>
      </c>
      <c r="G234" s="94">
        <v>43828</v>
      </c>
      <c r="H234" s="94" t="s">
        <v>189</v>
      </c>
      <c r="I234" s="148">
        <v>41100000</v>
      </c>
      <c r="J234" s="148">
        <v>85200000</v>
      </c>
      <c r="K234" s="148">
        <v>9775931</v>
      </c>
      <c r="L234" s="100">
        <f t="shared" ref="L234" si="8">100*K234/I234</f>
        <v>23.785720194647201</v>
      </c>
      <c r="M234" s="180">
        <v>15</v>
      </c>
      <c r="N234" s="51" t="s">
        <v>10</v>
      </c>
    </row>
    <row r="235" spans="1:14" s="11" customFormat="1" ht="229.5" x14ac:dyDescent="0.25">
      <c r="A235" s="51">
        <v>2</v>
      </c>
      <c r="B235" s="51" t="s">
        <v>98</v>
      </c>
      <c r="C235" s="51" t="s">
        <v>280</v>
      </c>
      <c r="D235" s="163" t="s">
        <v>218</v>
      </c>
      <c r="E235" s="51" t="s">
        <v>4</v>
      </c>
      <c r="F235" s="94">
        <v>43174</v>
      </c>
      <c r="G235" s="94" t="s">
        <v>189</v>
      </c>
      <c r="H235" s="94" t="s">
        <v>189</v>
      </c>
      <c r="I235" s="148">
        <v>3739938</v>
      </c>
      <c r="J235" s="148">
        <v>7500000</v>
      </c>
      <c r="K235" s="45" t="s">
        <v>189</v>
      </c>
      <c r="L235" s="100" t="s">
        <v>189</v>
      </c>
      <c r="M235" s="180">
        <v>10</v>
      </c>
      <c r="N235" s="51" t="s">
        <v>10</v>
      </c>
    </row>
    <row r="236" spans="1:14" s="11" customFormat="1" ht="229.5" x14ac:dyDescent="0.25">
      <c r="A236" s="51">
        <v>3</v>
      </c>
      <c r="B236" s="51" t="s">
        <v>98</v>
      </c>
      <c r="C236" s="51" t="s">
        <v>280</v>
      </c>
      <c r="D236" s="163" t="s">
        <v>510</v>
      </c>
      <c r="E236" s="51" t="s">
        <v>7</v>
      </c>
      <c r="F236" s="94">
        <v>43255</v>
      </c>
      <c r="G236" s="94" t="s">
        <v>189</v>
      </c>
      <c r="H236" s="94" t="s">
        <v>189</v>
      </c>
      <c r="I236" s="148">
        <v>1100000</v>
      </c>
      <c r="J236" s="148">
        <v>10800000</v>
      </c>
      <c r="K236" s="45" t="s">
        <v>189</v>
      </c>
      <c r="L236" s="100" t="s">
        <v>189</v>
      </c>
      <c r="M236" s="180" t="s">
        <v>189</v>
      </c>
      <c r="N236" s="51" t="s">
        <v>57</v>
      </c>
    </row>
    <row r="237" spans="1:14" ht="382.5" x14ac:dyDescent="0.25">
      <c r="A237" s="51">
        <v>4</v>
      </c>
      <c r="B237" s="51" t="s">
        <v>98</v>
      </c>
      <c r="C237" s="51" t="s">
        <v>280</v>
      </c>
      <c r="D237" s="163" t="s">
        <v>197</v>
      </c>
      <c r="E237" s="51" t="s">
        <v>5</v>
      </c>
      <c r="F237" s="94">
        <v>42892</v>
      </c>
      <c r="G237" s="94" t="s">
        <v>460</v>
      </c>
      <c r="H237" s="94" t="s">
        <v>189</v>
      </c>
      <c r="I237" s="148">
        <v>52038</v>
      </c>
      <c r="J237" s="148">
        <v>52038</v>
      </c>
      <c r="K237" s="94" t="s">
        <v>189</v>
      </c>
      <c r="L237" s="100" t="s">
        <v>189</v>
      </c>
      <c r="M237" s="180">
        <v>80</v>
      </c>
      <c r="N237" s="51" t="s">
        <v>10</v>
      </c>
    </row>
    <row r="238" spans="1:14" ht="382.5" x14ac:dyDescent="0.25">
      <c r="A238" s="51">
        <v>5</v>
      </c>
      <c r="B238" s="51" t="s">
        <v>98</v>
      </c>
      <c r="C238" s="51" t="s">
        <v>280</v>
      </c>
      <c r="D238" s="163" t="s">
        <v>198</v>
      </c>
      <c r="E238" s="51" t="s">
        <v>5</v>
      </c>
      <c r="F238" s="94">
        <v>42900</v>
      </c>
      <c r="G238" s="94" t="s">
        <v>189</v>
      </c>
      <c r="H238" s="94" t="s">
        <v>189</v>
      </c>
      <c r="I238" s="148">
        <v>45496</v>
      </c>
      <c r="J238" s="148">
        <v>45496</v>
      </c>
      <c r="K238" s="94" t="s">
        <v>189</v>
      </c>
      <c r="L238" s="100" t="s">
        <v>189</v>
      </c>
      <c r="M238" s="180">
        <v>80</v>
      </c>
      <c r="N238" s="51" t="s">
        <v>10</v>
      </c>
    </row>
    <row r="239" spans="1:14" ht="229.5" x14ac:dyDescent="0.25">
      <c r="A239" s="143">
        <v>1</v>
      </c>
      <c r="B239" s="143" t="s">
        <v>99</v>
      </c>
      <c r="C239" s="143" t="s">
        <v>33</v>
      </c>
      <c r="D239" s="174" t="s">
        <v>100</v>
      </c>
      <c r="E239" s="181" t="s">
        <v>5</v>
      </c>
      <c r="F239" s="158">
        <v>41954</v>
      </c>
      <c r="G239" s="182">
        <v>2018</v>
      </c>
      <c r="H239" s="145">
        <v>7848307</v>
      </c>
      <c r="I239" s="145">
        <v>2881786</v>
      </c>
      <c r="J239" s="145">
        <v>10730094</v>
      </c>
      <c r="K239" s="145">
        <v>2249862</v>
      </c>
      <c r="L239" s="176">
        <f>100*K239/I239</f>
        <v>78.071792978382163</v>
      </c>
      <c r="M239" s="144">
        <v>75</v>
      </c>
      <c r="N239" s="143" t="s">
        <v>10</v>
      </c>
    </row>
    <row r="240" spans="1:14" ht="229.5" x14ac:dyDescent="1.05">
      <c r="A240" s="143">
        <v>2</v>
      </c>
      <c r="B240" s="143" t="s">
        <v>99</v>
      </c>
      <c r="C240" s="143" t="s">
        <v>33</v>
      </c>
      <c r="D240" s="183" t="s">
        <v>293</v>
      </c>
      <c r="E240" s="181" t="s">
        <v>5</v>
      </c>
      <c r="F240" s="158" t="s">
        <v>294</v>
      </c>
      <c r="G240" s="184" t="s">
        <v>295</v>
      </c>
      <c r="H240" s="144" t="s">
        <v>189</v>
      </c>
      <c r="I240" s="145">
        <v>794000</v>
      </c>
      <c r="J240" s="145">
        <v>794000</v>
      </c>
      <c r="K240" s="145" t="s">
        <v>189</v>
      </c>
      <c r="L240" s="176" t="s">
        <v>189</v>
      </c>
      <c r="M240" s="144" t="s">
        <v>189</v>
      </c>
      <c r="N240" s="143" t="s">
        <v>10</v>
      </c>
    </row>
    <row r="241" spans="1:33" ht="229.5" x14ac:dyDescent="0.25">
      <c r="A241" s="143">
        <v>3</v>
      </c>
      <c r="B241" s="143" t="s">
        <v>99</v>
      </c>
      <c r="C241" s="143" t="s">
        <v>33</v>
      </c>
      <c r="D241" s="183" t="s">
        <v>150</v>
      </c>
      <c r="E241" s="144" t="s">
        <v>14</v>
      </c>
      <c r="F241" s="158" t="s">
        <v>296</v>
      </c>
      <c r="G241" s="182">
        <v>2018</v>
      </c>
      <c r="H241" s="144" t="s">
        <v>189</v>
      </c>
      <c r="I241" s="145">
        <v>8103827</v>
      </c>
      <c r="J241" s="145">
        <v>8103827</v>
      </c>
      <c r="K241" s="145">
        <v>5561620</v>
      </c>
      <c r="L241" s="176">
        <f t="shared" ref="L241:L244" si="9">100*K241/I241</f>
        <v>68.62954996447975</v>
      </c>
      <c r="M241" s="144">
        <v>70</v>
      </c>
      <c r="N241" s="143" t="s">
        <v>10</v>
      </c>
    </row>
    <row r="242" spans="1:33" ht="229.5" x14ac:dyDescent="0.25">
      <c r="A242" s="143">
        <v>4</v>
      </c>
      <c r="B242" s="143" t="s">
        <v>99</v>
      </c>
      <c r="C242" s="143" t="s">
        <v>33</v>
      </c>
      <c r="D242" s="183" t="s">
        <v>297</v>
      </c>
      <c r="E242" s="144" t="s">
        <v>74</v>
      </c>
      <c r="F242" s="158" t="s">
        <v>298</v>
      </c>
      <c r="G242" s="144" t="s">
        <v>299</v>
      </c>
      <c r="H242" s="144" t="s">
        <v>189</v>
      </c>
      <c r="I242" s="145">
        <v>4000000</v>
      </c>
      <c r="J242" s="145">
        <v>21574000</v>
      </c>
      <c r="K242" s="144" t="s">
        <v>189</v>
      </c>
      <c r="L242" s="176" t="s">
        <v>189</v>
      </c>
      <c r="M242" s="144" t="s">
        <v>189</v>
      </c>
      <c r="N242" s="143" t="s">
        <v>10</v>
      </c>
    </row>
    <row r="243" spans="1:33" ht="229.5" x14ac:dyDescent="0.25">
      <c r="A243" s="143">
        <v>5</v>
      </c>
      <c r="B243" s="143" t="s">
        <v>99</v>
      </c>
      <c r="C243" s="143" t="s">
        <v>33</v>
      </c>
      <c r="D243" s="183" t="s">
        <v>300</v>
      </c>
      <c r="E243" s="144" t="s">
        <v>7</v>
      </c>
      <c r="F243" s="158" t="s">
        <v>298</v>
      </c>
      <c r="G243" s="144" t="s">
        <v>299</v>
      </c>
      <c r="H243" s="144" t="s">
        <v>189</v>
      </c>
      <c r="I243" s="145">
        <v>4000000</v>
      </c>
      <c r="J243" s="145">
        <v>18624000</v>
      </c>
      <c r="K243" s="144" t="s">
        <v>189</v>
      </c>
      <c r="L243" s="176" t="s">
        <v>189</v>
      </c>
      <c r="M243" s="144" t="s">
        <v>189</v>
      </c>
      <c r="N243" s="143" t="s">
        <v>10</v>
      </c>
      <c r="Z243" s="24"/>
      <c r="AA243" s="24"/>
      <c r="AB243" s="24"/>
      <c r="AC243" s="24"/>
      <c r="AD243" s="24"/>
      <c r="AE243" s="24"/>
      <c r="AF243" s="24"/>
      <c r="AG243" s="24"/>
    </row>
    <row r="244" spans="1:33" ht="229.5" x14ac:dyDescent="0.25">
      <c r="A244" s="143">
        <v>6</v>
      </c>
      <c r="B244" s="143" t="s">
        <v>99</v>
      </c>
      <c r="C244" s="143" t="s">
        <v>33</v>
      </c>
      <c r="D244" s="183" t="s">
        <v>301</v>
      </c>
      <c r="E244" s="144" t="s">
        <v>5</v>
      </c>
      <c r="F244" s="158" t="s">
        <v>302</v>
      </c>
      <c r="G244" s="182">
        <v>2019</v>
      </c>
      <c r="H244" s="144" t="s">
        <v>189</v>
      </c>
      <c r="I244" s="145">
        <v>960918</v>
      </c>
      <c r="J244" s="144">
        <v>9317000</v>
      </c>
      <c r="K244" s="145">
        <v>264319</v>
      </c>
      <c r="L244" s="176">
        <f t="shared" si="9"/>
        <v>27.506925668995688</v>
      </c>
      <c r="M244" s="144">
        <v>20</v>
      </c>
      <c r="N244" s="143" t="s">
        <v>10</v>
      </c>
      <c r="Z244" s="24"/>
      <c r="AA244" s="24"/>
      <c r="AB244" s="24"/>
      <c r="AC244" s="25"/>
      <c r="AD244" s="24"/>
      <c r="AE244" s="24"/>
      <c r="AF244" s="24"/>
      <c r="AG244" s="24"/>
    </row>
    <row r="245" spans="1:33" ht="229.5" x14ac:dyDescent="0.25">
      <c r="A245" s="29">
        <v>1</v>
      </c>
      <c r="B245" s="29" t="s">
        <v>101</v>
      </c>
      <c r="C245" s="29" t="s">
        <v>43</v>
      </c>
      <c r="D245" s="30" t="s">
        <v>303</v>
      </c>
      <c r="E245" s="29" t="s">
        <v>48</v>
      </c>
      <c r="F245" s="31">
        <v>42993</v>
      </c>
      <c r="G245" s="72">
        <v>43343</v>
      </c>
      <c r="H245" s="33">
        <v>3616844</v>
      </c>
      <c r="I245" s="33">
        <v>2129905.91</v>
      </c>
      <c r="J245" s="33">
        <v>9719122.3329999987</v>
      </c>
      <c r="K245" s="33">
        <v>2129905.9117999999</v>
      </c>
      <c r="L245" s="44">
        <f t="shared" ref="L245:L308" si="10">K245*100/I245</f>
        <v>100.00000008451076</v>
      </c>
      <c r="M245" s="44">
        <v>100</v>
      </c>
      <c r="N245" s="29" t="s">
        <v>3</v>
      </c>
      <c r="Z245" s="24"/>
      <c r="AA245" s="24"/>
      <c r="AB245" s="24"/>
      <c r="AC245" s="24"/>
      <c r="AD245" s="24"/>
      <c r="AE245" s="24"/>
      <c r="AF245" s="24"/>
      <c r="AG245" s="24"/>
    </row>
    <row r="246" spans="1:33" ht="409.5" x14ac:dyDescent="0.25">
      <c r="A246" s="29">
        <v>2</v>
      </c>
      <c r="B246" s="29" t="s">
        <v>101</v>
      </c>
      <c r="C246" s="29" t="s">
        <v>43</v>
      </c>
      <c r="D246" s="30" t="s">
        <v>306</v>
      </c>
      <c r="E246" s="29" t="s">
        <v>5</v>
      </c>
      <c r="F246" s="31">
        <v>43222</v>
      </c>
      <c r="G246" s="72" t="s">
        <v>189</v>
      </c>
      <c r="H246" s="73" t="s">
        <v>189</v>
      </c>
      <c r="I246" s="73" t="s">
        <v>189</v>
      </c>
      <c r="J246" s="33">
        <v>6244766</v>
      </c>
      <c r="K246" s="36" t="s">
        <v>189</v>
      </c>
      <c r="L246" s="44" t="s">
        <v>189</v>
      </c>
      <c r="M246" s="44" t="s">
        <v>189</v>
      </c>
      <c r="N246" s="29" t="s">
        <v>57</v>
      </c>
    </row>
    <row r="247" spans="1:33" ht="229.5" x14ac:dyDescent="0.25">
      <c r="A247" s="29">
        <v>1</v>
      </c>
      <c r="B247" s="29" t="s">
        <v>101</v>
      </c>
      <c r="C247" s="29" t="s">
        <v>43</v>
      </c>
      <c r="D247" s="30" t="s">
        <v>308</v>
      </c>
      <c r="E247" s="29" t="s">
        <v>48</v>
      </c>
      <c r="F247" s="31">
        <v>42587</v>
      </c>
      <c r="G247" s="72">
        <v>43284</v>
      </c>
      <c r="H247" s="33">
        <v>6357840</v>
      </c>
      <c r="I247" s="73" t="s">
        <v>189</v>
      </c>
      <c r="J247" s="33">
        <v>6357840</v>
      </c>
      <c r="K247" s="36" t="s">
        <v>189</v>
      </c>
      <c r="L247" s="44" t="s">
        <v>189</v>
      </c>
      <c r="M247" s="44">
        <v>100</v>
      </c>
      <c r="N247" s="29" t="s">
        <v>3</v>
      </c>
    </row>
    <row r="248" spans="1:33" ht="229.5" x14ac:dyDescent="0.25">
      <c r="A248" s="29">
        <v>4</v>
      </c>
      <c r="B248" s="29" t="s">
        <v>101</v>
      </c>
      <c r="C248" s="29" t="s">
        <v>43</v>
      </c>
      <c r="D248" s="30" t="s">
        <v>307</v>
      </c>
      <c r="E248" s="29" t="s">
        <v>4</v>
      </c>
      <c r="F248" s="31">
        <v>42730</v>
      </c>
      <c r="G248" s="72">
        <v>43307</v>
      </c>
      <c r="H248" s="33">
        <v>1924933</v>
      </c>
      <c r="I248" s="33">
        <v>3100000</v>
      </c>
      <c r="J248" s="33">
        <v>5953086.5597999999</v>
      </c>
      <c r="K248" s="33">
        <v>2779758</v>
      </c>
      <c r="L248" s="44">
        <f t="shared" si="10"/>
        <v>89.669612903225811</v>
      </c>
      <c r="M248" s="44">
        <v>90</v>
      </c>
      <c r="N248" s="29" t="s">
        <v>10</v>
      </c>
    </row>
    <row r="249" spans="1:33" ht="229.5" x14ac:dyDescent="0.25">
      <c r="A249" s="29">
        <v>5</v>
      </c>
      <c r="B249" s="29" t="s">
        <v>101</v>
      </c>
      <c r="C249" s="29" t="s">
        <v>43</v>
      </c>
      <c r="D249" s="30" t="s">
        <v>151</v>
      </c>
      <c r="E249" s="29" t="s">
        <v>32</v>
      </c>
      <c r="F249" s="31">
        <v>42950</v>
      </c>
      <c r="G249" s="72">
        <v>43307</v>
      </c>
      <c r="H249" s="73" t="s">
        <v>189</v>
      </c>
      <c r="I249" s="33">
        <v>1321210</v>
      </c>
      <c r="J249" s="33">
        <v>1484440</v>
      </c>
      <c r="K249" s="36" t="s">
        <v>189</v>
      </c>
      <c r="L249" s="44" t="s">
        <v>189</v>
      </c>
      <c r="M249" s="44">
        <v>10</v>
      </c>
      <c r="N249" s="29" t="s">
        <v>10</v>
      </c>
    </row>
    <row r="250" spans="1:33" ht="229.5" x14ac:dyDescent="0.25">
      <c r="A250" s="29">
        <v>6</v>
      </c>
      <c r="B250" s="29" t="s">
        <v>101</v>
      </c>
      <c r="C250" s="29" t="s">
        <v>43</v>
      </c>
      <c r="D250" s="30" t="s">
        <v>309</v>
      </c>
      <c r="E250" s="29" t="s">
        <v>4</v>
      </c>
      <c r="F250" s="31">
        <v>43174</v>
      </c>
      <c r="G250" s="72">
        <v>43425</v>
      </c>
      <c r="H250" s="72" t="s">
        <v>189</v>
      </c>
      <c r="I250" s="33">
        <v>3575000</v>
      </c>
      <c r="J250" s="33">
        <v>8182693</v>
      </c>
      <c r="K250" s="33">
        <v>1208260</v>
      </c>
      <c r="L250" s="44">
        <f t="shared" si="10"/>
        <v>33.797482517482514</v>
      </c>
      <c r="M250" s="44">
        <v>35</v>
      </c>
      <c r="N250" s="29" t="s">
        <v>10</v>
      </c>
    </row>
    <row r="251" spans="1:33" ht="229.5" x14ac:dyDescent="0.25">
      <c r="A251" s="29">
        <v>7</v>
      </c>
      <c r="B251" s="29" t="s">
        <v>101</v>
      </c>
      <c r="C251" s="29" t="s">
        <v>43</v>
      </c>
      <c r="D251" s="30" t="s">
        <v>310</v>
      </c>
      <c r="E251" s="29" t="s">
        <v>9</v>
      </c>
      <c r="F251" s="31">
        <v>42968</v>
      </c>
      <c r="G251" s="72">
        <v>43461</v>
      </c>
      <c r="H251" s="72" t="s">
        <v>189</v>
      </c>
      <c r="I251" s="33">
        <v>4813125</v>
      </c>
      <c r="J251" s="33">
        <v>6212700</v>
      </c>
      <c r="K251" s="33">
        <v>1921178</v>
      </c>
      <c r="L251" s="44">
        <f t="shared" si="10"/>
        <v>39.915398000259707</v>
      </c>
      <c r="M251" s="44">
        <v>40</v>
      </c>
      <c r="N251" s="29" t="s">
        <v>10</v>
      </c>
    </row>
    <row r="252" spans="1:33" ht="306" x14ac:dyDescent="0.25">
      <c r="A252" s="29">
        <v>8</v>
      </c>
      <c r="B252" s="29" t="s">
        <v>101</v>
      </c>
      <c r="C252" s="29" t="s">
        <v>43</v>
      </c>
      <c r="D252" s="30" t="s">
        <v>311</v>
      </c>
      <c r="E252" s="29" t="s">
        <v>5</v>
      </c>
      <c r="F252" s="31">
        <v>43200</v>
      </c>
      <c r="G252" s="72">
        <v>43649</v>
      </c>
      <c r="H252" s="72" t="s">
        <v>189</v>
      </c>
      <c r="I252" s="33">
        <v>7500000</v>
      </c>
      <c r="J252" s="33">
        <v>7500000</v>
      </c>
      <c r="K252" s="36" t="s">
        <v>189</v>
      </c>
      <c r="L252" s="44" t="s">
        <v>189</v>
      </c>
      <c r="M252" s="44" t="s">
        <v>189</v>
      </c>
      <c r="N252" s="29" t="s">
        <v>10</v>
      </c>
    </row>
    <row r="253" spans="1:33" ht="229.5" x14ac:dyDescent="0.25">
      <c r="A253" s="29">
        <v>9</v>
      </c>
      <c r="B253" s="29" t="s">
        <v>101</v>
      </c>
      <c r="C253" s="29" t="s">
        <v>43</v>
      </c>
      <c r="D253" s="30" t="s">
        <v>304</v>
      </c>
      <c r="E253" s="29" t="s">
        <v>74</v>
      </c>
      <c r="F253" s="31">
        <v>43186</v>
      </c>
      <c r="G253" s="72">
        <v>43687</v>
      </c>
      <c r="H253" s="72" t="s">
        <v>189</v>
      </c>
      <c r="I253" s="33">
        <v>10000000</v>
      </c>
      <c r="J253" s="33">
        <v>10000000</v>
      </c>
      <c r="K253" s="36" t="s">
        <v>189</v>
      </c>
      <c r="L253" s="44" t="s">
        <v>189</v>
      </c>
      <c r="M253" s="44">
        <v>5</v>
      </c>
      <c r="N253" s="29" t="s">
        <v>10</v>
      </c>
    </row>
    <row r="254" spans="1:33" ht="229.5" x14ac:dyDescent="0.25">
      <c r="A254" s="29">
        <v>10</v>
      </c>
      <c r="B254" s="29" t="s">
        <v>101</v>
      </c>
      <c r="C254" s="29" t="s">
        <v>43</v>
      </c>
      <c r="D254" s="30" t="s">
        <v>312</v>
      </c>
      <c r="E254" s="29" t="s">
        <v>32</v>
      </c>
      <c r="F254" s="31">
        <v>42985</v>
      </c>
      <c r="G254" s="72">
        <v>43300</v>
      </c>
      <c r="H254" s="72" t="s">
        <v>189</v>
      </c>
      <c r="I254" s="33">
        <v>1977760</v>
      </c>
      <c r="J254" s="33">
        <v>2283064</v>
      </c>
      <c r="K254" s="33">
        <v>1693431</v>
      </c>
      <c r="L254" s="44">
        <f t="shared" si="10"/>
        <v>85.623685381441632</v>
      </c>
      <c r="M254" s="44">
        <v>95</v>
      </c>
      <c r="N254" s="29" t="s">
        <v>10</v>
      </c>
    </row>
    <row r="255" spans="1:33" ht="229.5" x14ac:dyDescent="0.25">
      <c r="A255" s="29">
        <v>11</v>
      </c>
      <c r="B255" s="29" t="s">
        <v>101</v>
      </c>
      <c r="C255" s="29" t="s">
        <v>43</v>
      </c>
      <c r="D255" s="30" t="s">
        <v>313</v>
      </c>
      <c r="E255" s="29" t="s">
        <v>32</v>
      </c>
      <c r="F255" s="31">
        <v>42951</v>
      </c>
      <c r="G255" s="72">
        <v>43153</v>
      </c>
      <c r="H255" s="33">
        <v>359908.81</v>
      </c>
      <c r="I255" s="33">
        <v>163200</v>
      </c>
      <c r="J255" s="33">
        <v>508580</v>
      </c>
      <c r="K255" s="33">
        <v>148671.18539999999</v>
      </c>
      <c r="L255" s="44">
        <f t="shared" si="10"/>
        <v>91.097540073529402</v>
      </c>
      <c r="M255" s="44">
        <v>100</v>
      </c>
      <c r="N255" s="29" t="s">
        <v>3</v>
      </c>
    </row>
    <row r="256" spans="1:33" ht="229.5" x14ac:dyDescent="0.25">
      <c r="A256" s="29">
        <v>12</v>
      </c>
      <c r="B256" s="29" t="s">
        <v>101</v>
      </c>
      <c r="C256" s="29" t="s">
        <v>43</v>
      </c>
      <c r="D256" s="30" t="s">
        <v>314</v>
      </c>
      <c r="E256" s="29" t="s">
        <v>32</v>
      </c>
      <c r="F256" s="31">
        <v>43061</v>
      </c>
      <c r="G256" s="72">
        <v>43229</v>
      </c>
      <c r="H256" s="73" t="s">
        <v>189</v>
      </c>
      <c r="I256" s="33">
        <v>593032.6</v>
      </c>
      <c r="J256" s="33">
        <v>593032.6</v>
      </c>
      <c r="K256" s="33">
        <v>585396</v>
      </c>
      <c r="L256" s="44">
        <f t="shared" si="10"/>
        <v>98.712279898272044</v>
      </c>
      <c r="M256" s="44">
        <v>100</v>
      </c>
      <c r="N256" s="29" t="s">
        <v>3</v>
      </c>
    </row>
    <row r="257" spans="1:14" ht="229.5" x14ac:dyDescent="0.25">
      <c r="A257" s="29">
        <v>13</v>
      </c>
      <c r="B257" s="29" t="s">
        <v>101</v>
      </c>
      <c r="C257" s="29" t="s">
        <v>43</v>
      </c>
      <c r="D257" s="30" t="s">
        <v>505</v>
      </c>
      <c r="E257" s="29" t="s">
        <v>32</v>
      </c>
      <c r="F257" s="31">
        <v>43069</v>
      </c>
      <c r="G257" s="72">
        <v>43344</v>
      </c>
      <c r="H257" s="73" t="s">
        <v>189</v>
      </c>
      <c r="I257" s="33">
        <v>3000000</v>
      </c>
      <c r="J257" s="33">
        <v>4154072</v>
      </c>
      <c r="K257" s="33">
        <v>876748</v>
      </c>
      <c r="L257" s="44">
        <f t="shared" si="10"/>
        <v>29.224933333333333</v>
      </c>
      <c r="M257" s="44">
        <v>30</v>
      </c>
      <c r="N257" s="29" t="s">
        <v>10</v>
      </c>
    </row>
    <row r="258" spans="1:14" ht="229.5" x14ac:dyDescent="0.25">
      <c r="A258" s="29">
        <v>14</v>
      </c>
      <c r="B258" s="29" t="s">
        <v>101</v>
      </c>
      <c r="C258" s="29" t="s">
        <v>43</v>
      </c>
      <c r="D258" s="30" t="s">
        <v>315</v>
      </c>
      <c r="E258" s="29" t="s">
        <v>32</v>
      </c>
      <c r="F258" s="31">
        <v>43011</v>
      </c>
      <c r="G258" s="72">
        <v>43333</v>
      </c>
      <c r="H258" s="73" t="s">
        <v>189</v>
      </c>
      <c r="I258" s="33">
        <v>2203680</v>
      </c>
      <c r="J258" s="33">
        <v>2166952</v>
      </c>
      <c r="K258" s="33">
        <v>836603</v>
      </c>
      <c r="L258" s="44">
        <f t="shared" si="10"/>
        <v>37.963905830247583</v>
      </c>
      <c r="M258" s="44">
        <v>50</v>
      </c>
      <c r="N258" s="29" t="s">
        <v>10</v>
      </c>
    </row>
    <row r="259" spans="1:14" ht="229.5" x14ac:dyDescent="0.25">
      <c r="A259" s="29">
        <v>15</v>
      </c>
      <c r="B259" s="29" t="s">
        <v>101</v>
      </c>
      <c r="C259" s="29" t="s">
        <v>43</v>
      </c>
      <c r="D259" s="30" t="s">
        <v>316</v>
      </c>
      <c r="E259" s="29" t="s">
        <v>32</v>
      </c>
      <c r="F259" s="31">
        <v>43075</v>
      </c>
      <c r="G259" s="72">
        <v>43346</v>
      </c>
      <c r="H259" s="73" t="s">
        <v>189</v>
      </c>
      <c r="I259" s="33">
        <v>2000000</v>
      </c>
      <c r="J259" s="33">
        <v>1986305.7999999998</v>
      </c>
      <c r="K259" s="33">
        <v>675254</v>
      </c>
      <c r="L259" s="44">
        <f t="shared" si="10"/>
        <v>33.762700000000002</v>
      </c>
      <c r="M259" s="44">
        <v>50</v>
      </c>
      <c r="N259" s="29" t="s">
        <v>10</v>
      </c>
    </row>
    <row r="260" spans="1:14" ht="229.5" x14ac:dyDescent="0.25">
      <c r="A260" s="29">
        <v>16</v>
      </c>
      <c r="B260" s="29" t="s">
        <v>101</v>
      </c>
      <c r="C260" s="29" t="s">
        <v>43</v>
      </c>
      <c r="D260" s="30" t="s">
        <v>317</v>
      </c>
      <c r="E260" s="29" t="s">
        <v>5</v>
      </c>
      <c r="F260" s="31">
        <v>42971</v>
      </c>
      <c r="G260" s="72">
        <v>43350</v>
      </c>
      <c r="H260" s="73" t="s">
        <v>189</v>
      </c>
      <c r="I260" s="33">
        <v>3394895.4</v>
      </c>
      <c r="J260" s="33">
        <v>3394895.4</v>
      </c>
      <c r="K260" s="33">
        <v>1037460</v>
      </c>
      <c r="L260" s="44">
        <f t="shared" si="10"/>
        <v>30.559409871656136</v>
      </c>
      <c r="M260" s="44">
        <v>50</v>
      </c>
      <c r="N260" s="29" t="s">
        <v>10</v>
      </c>
    </row>
    <row r="261" spans="1:14" ht="229.5" x14ac:dyDescent="0.25">
      <c r="A261" s="29">
        <v>17</v>
      </c>
      <c r="B261" s="29" t="s">
        <v>101</v>
      </c>
      <c r="C261" s="29" t="s">
        <v>43</v>
      </c>
      <c r="D261" s="30" t="s">
        <v>318</v>
      </c>
      <c r="E261" s="29" t="s">
        <v>5</v>
      </c>
      <c r="F261" s="31">
        <v>43005</v>
      </c>
      <c r="G261" s="72">
        <v>43516</v>
      </c>
      <c r="H261" s="73" t="s">
        <v>189</v>
      </c>
      <c r="I261" s="33">
        <v>3570220</v>
      </c>
      <c r="J261" s="33">
        <v>3530383</v>
      </c>
      <c r="K261" s="33">
        <v>1565930</v>
      </c>
      <c r="L261" s="44">
        <f t="shared" si="10"/>
        <v>43.86088252264566</v>
      </c>
      <c r="M261" s="44">
        <v>45</v>
      </c>
      <c r="N261" s="29" t="s">
        <v>10</v>
      </c>
    </row>
    <row r="262" spans="1:14" ht="229.5" x14ac:dyDescent="0.25">
      <c r="A262" s="29">
        <v>18</v>
      </c>
      <c r="B262" s="29" t="s">
        <v>101</v>
      </c>
      <c r="C262" s="29" t="s">
        <v>43</v>
      </c>
      <c r="D262" s="30" t="s">
        <v>319</v>
      </c>
      <c r="E262" s="29" t="s">
        <v>5</v>
      </c>
      <c r="F262" s="31">
        <v>43005</v>
      </c>
      <c r="G262" s="72">
        <v>43516</v>
      </c>
      <c r="H262" s="73" t="s">
        <v>189</v>
      </c>
      <c r="I262" s="33">
        <v>3570220</v>
      </c>
      <c r="J262" s="33">
        <v>3530383</v>
      </c>
      <c r="K262" s="33">
        <v>1565930</v>
      </c>
      <c r="L262" s="44">
        <f t="shared" si="10"/>
        <v>43.86088252264566</v>
      </c>
      <c r="M262" s="44">
        <v>45</v>
      </c>
      <c r="N262" s="29" t="s">
        <v>10</v>
      </c>
    </row>
    <row r="263" spans="1:14" ht="229.5" x14ac:dyDescent="0.25">
      <c r="A263" s="29">
        <v>19</v>
      </c>
      <c r="B263" s="29" t="s">
        <v>101</v>
      </c>
      <c r="C263" s="29" t="s">
        <v>43</v>
      </c>
      <c r="D263" s="30" t="s">
        <v>320</v>
      </c>
      <c r="E263" s="29" t="s">
        <v>5</v>
      </c>
      <c r="F263" s="31">
        <v>43068</v>
      </c>
      <c r="G263" s="72">
        <v>43337</v>
      </c>
      <c r="H263" s="73" t="s">
        <v>189</v>
      </c>
      <c r="I263" s="33">
        <v>2200000</v>
      </c>
      <c r="J263" s="33">
        <v>2355870</v>
      </c>
      <c r="K263" s="33">
        <v>561933</v>
      </c>
      <c r="L263" s="44">
        <f t="shared" si="10"/>
        <v>25.542409090909089</v>
      </c>
      <c r="M263" s="44">
        <v>30</v>
      </c>
      <c r="N263" s="29" t="s">
        <v>10</v>
      </c>
    </row>
    <row r="264" spans="1:14" ht="229.5" x14ac:dyDescent="0.25">
      <c r="A264" s="29">
        <v>20</v>
      </c>
      <c r="B264" s="29" t="s">
        <v>101</v>
      </c>
      <c r="C264" s="29" t="s">
        <v>43</v>
      </c>
      <c r="D264" s="30" t="s">
        <v>321</v>
      </c>
      <c r="E264" s="29" t="s">
        <v>5</v>
      </c>
      <c r="F264" s="31">
        <v>43069</v>
      </c>
      <c r="G264" s="72">
        <v>43615</v>
      </c>
      <c r="H264" s="73" t="s">
        <v>189</v>
      </c>
      <c r="I264" s="33">
        <v>2025000</v>
      </c>
      <c r="J264" s="33">
        <v>6600000</v>
      </c>
      <c r="K264" s="36" t="s">
        <v>189</v>
      </c>
      <c r="L264" s="44" t="s">
        <v>189</v>
      </c>
      <c r="M264" s="44">
        <v>5</v>
      </c>
      <c r="N264" s="29" t="s">
        <v>10</v>
      </c>
    </row>
    <row r="265" spans="1:14" ht="229.5" x14ac:dyDescent="0.25">
      <c r="A265" s="29">
        <v>21</v>
      </c>
      <c r="B265" s="29" t="s">
        <v>101</v>
      </c>
      <c r="C265" s="29" t="s">
        <v>43</v>
      </c>
      <c r="D265" s="30" t="s">
        <v>322</v>
      </c>
      <c r="E265" s="29" t="s">
        <v>5</v>
      </c>
      <c r="F265" s="31">
        <v>43087</v>
      </c>
      <c r="G265" s="72">
        <v>43535</v>
      </c>
      <c r="H265" s="73" t="s">
        <v>189</v>
      </c>
      <c r="I265" s="33">
        <v>1500000</v>
      </c>
      <c r="J265" s="33">
        <v>4657460</v>
      </c>
      <c r="K265" s="36" t="s">
        <v>189</v>
      </c>
      <c r="L265" s="44" t="s">
        <v>189</v>
      </c>
      <c r="M265" s="44">
        <v>5</v>
      </c>
      <c r="N265" s="29" t="s">
        <v>10</v>
      </c>
    </row>
    <row r="266" spans="1:14" ht="229.5" x14ac:dyDescent="0.25">
      <c r="A266" s="29">
        <v>22</v>
      </c>
      <c r="B266" s="29" t="s">
        <v>101</v>
      </c>
      <c r="C266" s="29" t="s">
        <v>43</v>
      </c>
      <c r="D266" s="30" t="s">
        <v>323</v>
      </c>
      <c r="E266" s="29" t="s">
        <v>5</v>
      </c>
      <c r="F266" s="31">
        <v>43125</v>
      </c>
      <c r="G266" s="72">
        <v>43566</v>
      </c>
      <c r="H266" s="73" t="s">
        <v>189</v>
      </c>
      <c r="I266" s="33">
        <v>3000000</v>
      </c>
      <c r="J266" s="33">
        <v>6600000</v>
      </c>
      <c r="K266" s="36" t="s">
        <v>189</v>
      </c>
      <c r="L266" s="44" t="s">
        <v>189</v>
      </c>
      <c r="M266" s="44">
        <v>5</v>
      </c>
      <c r="N266" s="29" t="s">
        <v>10</v>
      </c>
    </row>
    <row r="267" spans="1:14" ht="229.5" x14ac:dyDescent="0.25">
      <c r="A267" s="29">
        <v>23</v>
      </c>
      <c r="B267" s="29" t="s">
        <v>101</v>
      </c>
      <c r="C267" s="29" t="s">
        <v>43</v>
      </c>
      <c r="D267" s="30" t="s">
        <v>324</v>
      </c>
      <c r="E267" s="29" t="s">
        <v>5</v>
      </c>
      <c r="F267" s="31">
        <v>42971</v>
      </c>
      <c r="G267" s="72">
        <v>43322</v>
      </c>
      <c r="H267" s="73" t="s">
        <v>189</v>
      </c>
      <c r="I267" s="33">
        <v>1999100</v>
      </c>
      <c r="J267" s="33">
        <v>3136440</v>
      </c>
      <c r="K267" s="33">
        <v>887004</v>
      </c>
      <c r="L267" s="44">
        <f t="shared" si="10"/>
        <v>44.370166574958731</v>
      </c>
      <c r="M267" s="44">
        <v>50</v>
      </c>
      <c r="N267" s="29" t="s">
        <v>10</v>
      </c>
    </row>
    <row r="268" spans="1:14" ht="229.5" x14ac:dyDescent="0.25">
      <c r="A268" s="29">
        <v>24</v>
      </c>
      <c r="B268" s="29" t="s">
        <v>101</v>
      </c>
      <c r="C268" s="29" t="s">
        <v>43</v>
      </c>
      <c r="D268" s="30" t="s">
        <v>325</v>
      </c>
      <c r="E268" s="29" t="s">
        <v>5</v>
      </c>
      <c r="F268" s="31">
        <v>43095</v>
      </c>
      <c r="G268" s="72">
        <v>43549</v>
      </c>
      <c r="H268" s="73" t="s">
        <v>189</v>
      </c>
      <c r="I268" s="33">
        <v>6600000</v>
      </c>
      <c r="J268" s="33">
        <v>6600000</v>
      </c>
      <c r="K268" s="33">
        <v>920686</v>
      </c>
      <c r="L268" s="44">
        <f t="shared" si="10"/>
        <v>13.949787878787879</v>
      </c>
      <c r="M268" s="44">
        <v>20</v>
      </c>
      <c r="N268" s="29" t="s">
        <v>10</v>
      </c>
    </row>
    <row r="269" spans="1:14" ht="229.5" x14ac:dyDescent="0.25">
      <c r="A269" s="29">
        <v>25</v>
      </c>
      <c r="B269" s="29" t="s">
        <v>101</v>
      </c>
      <c r="C269" s="29" t="s">
        <v>43</v>
      </c>
      <c r="D269" s="30" t="s">
        <v>326</v>
      </c>
      <c r="E269" s="29" t="s">
        <v>5</v>
      </c>
      <c r="F269" s="31">
        <v>43005</v>
      </c>
      <c r="G269" s="72">
        <v>43441</v>
      </c>
      <c r="H269" s="33">
        <v>2099008</v>
      </c>
      <c r="I269" s="33">
        <v>1876992</v>
      </c>
      <c r="J269" s="33">
        <v>7858800</v>
      </c>
      <c r="K269" s="33">
        <v>547163</v>
      </c>
      <c r="L269" s="44">
        <f t="shared" si="10"/>
        <v>29.151056584151664</v>
      </c>
      <c r="M269" s="44">
        <v>40</v>
      </c>
      <c r="N269" s="29" t="s">
        <v>10</v>
      </c>
    </row>
    <row r="270" spans="1:14" ht="229.5" x14ac:dyDescent="0.25">
      <c r="A270" s="29">
        <v>26</v>
      </c>
      <c r="B270" s="29" t="s">
        <v>101</v>
      </c>
      <c r="C270" s="29" t="s">
        <v>43</v>
      </c>
      <c r="D270" s="30" t="s">
        <v>327</v>
      </c>
      <c r="E270" s="29" t="s">
        <v>5</v>
      </c>
      <c r="F270" s="31">
        <v>43005</v>
      </c>
      <c r="G270" s="72">
        <v>43439</v>
      </c>
      <c r="H270" s="73" t="s">
        <v>189</v>
      </c>
      <c r="I270" s="33">
        <v>6600000</v>
      </c>
      <c r="J270" s="33">
        <v>7950702.1051999992</v>
      </c>
      <c r="K270" s="33">
        <v>1668903</v>
      </c>
      <c r="L270" s="44">
        <f t="shared" si="10"/>
        <v>25.286409090909093</v>
      </c>
      <c r="M270" s="44">
        <v>25</v>
      </c>
      <c r="N270" s="29" t="s">
        <v>10</v>
      </c>
    </row>
    <row r="271" spans="1:14" ht="229.5" x14ac:dyDescent="0.25">
      <c r="A271" s="29">
        <v>27</v>
      </c>
      <c r="B271" s="29" t="s">
        <v>101</v>
      </c>
      <c r="C271" s="29" t="s">
        <v>43</v>
      </c>
      <c r="D271" s="30" t="s">
        <v>328</v>
      </c>
      <c r="E271" s="29" t="s">
        <v>5</v>
      </c>
      <c r="F271" s="31">
        <v>42993</v>
      </c>
      <c r="G271" s="72">
        <v>43356</v>
      </c>
      <c r="H271" s="73" t="s">
        <v>189</v>
      </c>
      <c r="I271" s="33">
        <v>2108760</v>
      </c>
      <c r="J271" s="33">
        <v>2088364</v>
      </c>
      <c r="K271" s="33">
        <v>419840</v>
      </c>
      <c r="L271" s="44">
        <f t="shared" si="10"/>
        <v>19.909330601870295</v>
      </c>
      <c r="M271" s="44">
        <v>30</v>
      </c>
      <c r="N271" s="29" t="s">
        <v>10</v>
      </c>
    </row>
    <row r="272" spans="1:14" ht="229.5" x14ac:dyDescent="0.25">
      <c r="A272" s="29">
        <v>28</v>
      </c>
      <c r="B272" s="29" t="s">
        <v>101</v>
      </c>
      <c r="C272" s="29" t="s">
        <v>43</v>
      </c>
      <c r="D272" s="30" t="s">
        <v>329</v>
      </c>
      <c r="E272" s="29" t="s">
        <v>5</v>
      </c>
      <c r="F272" s="31">
        <v>43005</v>
      </c>
      <c r="G272" s="72">
        <v>43461</v>
      </c>
      <c r="H272" s="73" t="s">
        <v>189</v>
      </c>
      <c r="I272" s="33">
        <v>4410984</v>
      </c>
      <c r="J272" s="33">
        <v>7705400</v>
      </c>
      <c r="K272" s="33">
        <v>2084055</v>
      </c>
      <c r="L272" s="44">
        <f t="shared" si="10"/>
        <v>47.246940818647268</v>
      </c>
      <c r="M272" s="44">
        <v>50</v>
      </c>
      <c r="N272" s="29" t="s">
        <v>10</v>
      </c>
    </row>
    <row r="273" spans="1:14" ht="229.5" x14ac:dyDescent="0.25">
      <c r="A273" s="29">
        <v>29</v>
      </c>
      <c r="B273" s="29" t="s">
        <v>101</v>
      </c>
      <c r="C273" s="29" t="s">
        <v>43</v>
      </c>
      <c r="D273" s="30" t="s">
        <v>330</v>
      </c>
      <c r="E273" s="29" t="s">
        <v>5</v>
      </c>
      <c r="F273" s="31" t="s">
        <v>189</v>
      </c>
      <c r="G273" s="72" t="s">
        <v>189</v>
      </c>
      <c r="H273" s="73" t="s">
        <v>189</v>
      </c>
      <c r="I273" s="33">
        <v>1000000</v>
      </c>
      <c r="J273" s="33">
        <v>3000000</v>
      </c>
      <c r="K273" s="36" t="s">
        <v>189</v>
      </c>
      <c r="L273" s="44" t="s">
        <v>189</v>
      </c>
      <c r="M273" s="44" t="s">
        <v>189</v>
      </c>
      <c r="N273" s="29" t="s">
        <v>57</v>
      </c>
    </row>
    <row r="274" spans="1:14" ht="229.5" x14ac:dyDescent="0.25">
      <c r="A274" s="29">
        <v>30</v>
      </c>
      <c r="B274" s="29" t="s">
        <v>101</v>
      </c>
      <c r="C274" s="29" t="s">
        <v>43</v>
      </c>
      <c r="D274" s="30" t="s">
        <v>331</v>
      </c>
      <c r="E274" s="29" t="s">
        <v>5</v>
      </c>
      <c r="F274" s="31">
        <v>43069</v>
      </c>
      <c r="G274" s="72">
        <v>43500</v>
      </c>
      <c r="H274" s="73" t="s">
        <v>189</v>
      </c>
      <c r="I274" s="33">
        <v>6600000</v>
      </c>
      <c r="J274" s="33">
        <v>5227400</v>
      </c>
      <c r="K274" s="33">
        <v>2153461</v>
      </c>
      <c r="L274" s="44">
        <f t="shared" si="10"/>
        <v>32.628196969696972</v>
      </c>
      <c r="M274" s="44">
        <v>40</v>
      </c>
      <c r="N274" s="29" t="s">
        <v>10</v>
      </c>
    </row>
    <row r="275" spans="1:14" ht="229.5" x14ac:dyDescent="0.25">
      <c r="A275" s="29">
        <v>31</v>
      </c>
      <c r="B275" s="29" t="s">
        <v>101</v>
      </c>
      <c r="C275" s="29" t="s">
        <v>43</v>
      </c>
      <c r="D275" s="30" t="s">
        <v>332</v>
      </c>
      <c r="E275" s="29" t="s">
        <v>5</v>
      </c>
      <c r="F275" s="31">
        <v>42971</v>
      </c>
      <c r="G275" s="72">
        <v>43385</v>
      </c>
      <c r="H275" s="33">
        <v>780405</v>
      </c>
      <c r="I275" s="33">
        <v>2215417</v>
      </c>
      <c r="J275" s="33">
        <v>2965558.3</v>
      </c>
      <c r="K275" s="33">
        <v>1470871</v>
      </c>
      <c r="L275" s="44">
        <f t="shared" si="10"/>
        <v>66.392512109458394</v>
      </c>
      <c r="M275" s="44">
        <v>70</v>
      </c>
      <c r="N275" s="29" t="s">
        <v>10</v>
      </c>
    </row>
    <row r="276" spans="1:14" ht="229.5" x14ac:dyDescent="0.25">
      <c r="A276" s="29">
        <v>32</v>
      </c>
      <c r="B276" s="29" t="s">
        <v>101</v>
      </c>
      <c r="C276" s="29" t="s">
        <v>43</v>
      </c>
      <c r="D276" s="30" t="s">
        <v>333</v>
      </c>
      <c r="E276" s="29" t="s">
        <v>5</v>
      </c>
      <c r="F276" s="31">
        <v>43070</v>
      </c>
      <c r="G276" s="72">
        <v>43293</v>
      </c>
      <c r="H276" s="73" t="s">
        <v>189</v>
      </c>
      <c r="I276" s="33">
        <v>1999553</v>
      </c>
      <c r="J276" s="33">
        <v>1999552.9519999998</v>
      </c>
      <c r="K276" s="33">
        <v>460957</v>
      </c>
      <c r="L276" s="44">
        <f t="shared" si="10"/>
        <v>23.053002346024336</v>
      </c>
      <c r="M276" s="44">
        <v>25</v>
      </c>
      <c r="N276" s="29" t="s">
        <v>10</v>
      </c>
    </row>
    <row r="277" spans="1:14" ht="229.5" x14ac:dyDescent="0.25">
      <c r="A277" s="29">
        <v>33</v>
      </c>
      <c r="B277" s="29" t="s">
        <v>101</v>
      </c>
      <c r="C277" s="29" t="s">
        <v>43</v>
      </c>
      <c r="D277" s="30" t="s">
        <v>334</v>
      </c>
      <c r="E277" s="29" t="s">
        <v>5</v>
      </c>
      <c r="F277" s="31">
        <v>43147</v>
      </c>
      <c r="G277" s="72">
        <v>43408</v>
      </c>
      <c r="H277" s="73" t="s">
        <v>189</v>
      </c>
      <c r="I277" s="33">
        <v>2000000</v>
      </c>
      <c r="J277" s="33">
        <v>2000000</v>
      </c>
      <c r="K277" s="33">
        <v>526225</v>
      </c>
      <c r="L277" s="44">
        <f t="shared" si="10"/>
        <v>26.311250000000001</v>
      </c>
      <c r="M277" s="44">
        <v>27</v>
      </c>
      <c r="N277" s="29" t="s">
        <v>10</v>
      </c>
    </row>
    <row r="278" spans="1:14" ht="229.5" x14ac:dyDescent="0.25">
      <c r="A278" s="29">
        <v>34</v>
      </c>
      <c r="B278" s="29" t="s">
        <v>101</v>
      </c>
      <c r="C278" s="29" t="s">
        <v>43</v>
      </c>
      <c r="D278" s="30" t="s">
        <v>335</v>
      </c>
      <c r="E278" s="29" t="s">
        <v>5</v>
      </c>
      <c r="F278" s="31">
        <v>43095</v>
      </c>
      <c r="G278" s="72">
        <v>43360</v>
      </c>
      <c r="H278" s="73" t="s">
        <v>189</v>
      </c>
      <c r="I278" s="33">
        <v>651000</v>
      </c>
      <c r="J278" s="33">
        <v>2900000</v>
      </c>
      <c r="K278" s="36" t="s">
        <v>189</v>
      </c>
      <c r="L278" s="44" t="s">
        <v>189</v>
      </c>
      <c r="M278" s="44">
        <v>5</v>
      </c>
      <c r="N278" s="29" t="s">
        <v>10</v>
      </c>
    </row>
    <row r="279" spans="1:14" ht="229.5" x14ac:dyDescent="0.25">
      <c r="A279" s="29">
        <v>35</v>
      </c>
      <c r="B279" s="29" t="s">
        <v>101</v>
      </c>
      <c r="C279" s="29" t="s">
        <v>43</v>
      </c>
      <c r="D279" s="30" t="s">
        <v>336</v>
      </c>
      <c r="E279" s="29" t="s">
        <v>5</v>
      </c>
      <c r="F279" s="31">
        <v>43070</v>
      </c>
      <c r="G279" s="72">
        <v>43363</v>
      </c>
      <c r="H279" s="73" t="s">
        <v>189</v>
      </c>
      <c r="I279" s="33">
        <v>225000</v>
      </c>
      <c r="J279" s="33">
        <v>250000</v>
      </c>
      <c r="K279" s="33">
        <v>75139</v>
      </c>
      <c r="L279" s="44">
        <f t="shared" si="10"/>
        <v>33.395111111111113</v>
      </c>
      <c r="M279" s="44">
        <v>70</v>
      </c>
      <c r="N279" s="29" t="s">
        <v>10</v>
      </c>
    </row>
    <row r="280" spans="1:14" ht="229.5" x14ac:dyDescent="0.25">
      <c r="A280" s="29">
        <v>36</v>
      </c>
      <c r="B280" s="29" t="s">
        <v>101</v>
      </c>
      <c r="C280" s="29" t="s">
        <v>43</v>
      </c>
      <c r="D280" s="30" t="s">
        <v>337</v>
      </c>
      <c r="E280" s="29" t="s">
        <v>5</v>
      </c>
      <c r="F280" s="31">
        <v>43080</v>
      </c>
      <c r="G280" s="72">
        <v>43321</v>
      </c>
      <c r="H280" s="73" t="s">
        <v>189</v>
      </c>
      <c r="I280" s="33">
        <v>2000000</v>
      </c>
      <c r="J280" s="33">
        <v>2000000</v>
      </c>
      <c r="K280" s="33">
        <v>497949</v>
      </c>
      <c r="L280" s="44">
        <f t="shared" si="10"/>
        <v>24.897449999999999</v>
      </c>
      <c r="M280" s="44">
        <v>50</v>
      </c>
      <c r="N280" s="29" t="s">
        <v>10</v>
      </c>
    </row>
    <row r="281" spans="1:14" ht="229.5" x14ac:dyDescent="0.25">
      <c r="A281" s="29">
        <v>37</v>
      </c>
      <c r="B281" s="29" t="s">
        <v>101</v>
      </c>
      <c r="C281" s="29" t="s">
        <v>43</v>
      </c>
      <c r="D281" s="30" t="s">
        <v>338</v>
      </c>
      <c r="E281" s="29" t="s">
        <v>5</v>
      </c>
      <c r="F281" s="31">
        <v>43070</v>
      </c>
      <c r="G281" s="72">
        <v>43363</v>
      </c>
      <c r="H281" s="73" t="s">
        <v>189</v>
      </c>
      <c r="I281" s="33">
        <v>225000</v>
      </c>
      <c r="J281" s="33">
        <v>1150500</v>
      </c>
      <c r="K281" s="33">
        <v>75139</v>
      </c>
      <c r="L281" s="44">
        <f t="shared" si="10"/>
        <v>33.395111111111113</v>
      </c>
      <c r="M281" s="44">
        <v>50</v>
      </c>
      <c r="N281" s="29" t="s">
        <v>10</v>
      </c>
    </row>
    <row r="282" spans="1:14" ht="229.5" x14ac:dyDescent="0.25">
      <c r="A282" s="29">
        <v>38</v>
      </c>
      <c r="B282" s="29" t="s">
        <v>101</v>
      </c>
      <c r="C282" s="29" t="s">
        <v>43</v>
      </c>
      <c r="D282" s="30" t="s">
        <v>339</v>
      </c>
      <c r="E282" s="29" t="s">
        <v>5</v>
      </c>
      <c r="F282" s="31">
        <v>43056</v>
      </c>
      <c r="G282" s="72">
        <v>43461</v>
      </c>
      <c r="H282" s="73" t="s">
        <v>189</v>
      </c>
      <c r="I282" s="33">
        <v>6000000</v>
      </c>
      <c r="J282" s="33">
        <v>4749500</v>
      </c>
      <c r="K282" s="33">
        <v>2000564</v>
      </c>
      <c r="L282" s="44">
        <f t="shared" si="10"/>
        <v>33.342733333333335</v>
      </c>
      <c r="M282" s="44">
        <v>50</v>
      </c>
      <c r="N282" s="29" t="s">
        <v>10</v>
      </c>
    </row>
    <row r="283" spans="1:14" ht="229.5" x14ac:dyDescent="0.25">
      <c r="A283" s="29">
        <v>39</v>
      </c>
      <c r="B283" s="29" t="s">
        <v>101</v>
      </c>
      <c r="C283" s="29" t="s">
        <v>43</v>
      </c>
      <c r="D283" s="30" t="s">
        <v>340</v>
      </c>
      <c r="E283" s="29" t="s">
        <v>9</v>
      </c>
      <c r="F283" s="31">
        <v>43056</v>
      </c>
      <c r="G283" s="72">
        <v>43342</v>
      </c>
      <c r="H283" s="73" t="s">
        <v>189</v>
      </c>
      <c r="I283" s="33">
        <v>2703535.1999999997</v>
      </c>
      <c r="J283" s="33">
        <v>3027227.2711999998</v>
      </c>
      <c r="K283" s="33">
        <v>1592015</v>
      </c>
      <c r="L283" s="44">
        <f t="shared" si="10"/>
        <v>58.88641657042232</v>
      </c>
      <c r="M283" s="44">
        <v>70</v>
      </c>
      <c r="N283" s="29" t="s">
        <v>10</v>
      </c>
    </row>
    <row r="284" spans="1:14" ht="229.5" x14ac:dyDescent="0.25">
      <c r="A284" s="29">
        <v>40</v>
      </c>
      <c r="B284" s="29" t="s">
        <v>101</v>
      </c>
      <c r="C284" s="29" t="s">
        <v>43</v>
      </c>
      <c r="D284" s="30" t="s">
        <v>341</v>
      </c>
      <c r="E284" s="29" t="s">
        <v>9</v>
      </c>
      <c r="F284" s="31">
        <v>43055</v>
      </c>
      <c r="G284" s="72">
        <v>43159</v>
      </c>
      <c r="H284" s="33">
        <v>82579</v>
      </c>
      <c r="I284" s="33">
        <v>286361</v>
      </c>
      <c r="J284" s="33">
        <v>362791</v>
      </c>
      <c r="K284" s="33">
        <v>280212</v>
      </c>
      <c r="L284" s="44">
        <f t="shared" si="10"/>
        <v>97.852710390032158</v>
      </c>
      <c r="M284" s="44">
        <v>100</v>
      </c>
      <c r="N284" s="29" t="s">
        <v>3</v>
      </c>
    </row>
    <row r="285" spans="1:14" ht="229.5" x14ac:dyDescent="0.25">
      <c r="A285" s="29">
        <v>41</v>
      </c>
      <c r="B285" s="29" t="s">
        <v>101</v>
      </c>
      <c r="C285" s="29" t="s">
        <v>43</v>
      </c>
      <c r="D285" s="30" t="s">
        <v>342</v>
      </c>
      <c r="E285" s="29" t="s">
        <v>9</v>
      </c>
      <c r="F285" s="31">
        <v>43054</v>
      </c>
      <c r="G285" s="72">
        <v>43208</v>
      </c>
      <c r="H285" s="33">
        <v>261497</v>
      </c>
      <c r="I285" s="33">
        <v>1645183</v>
      </c>
      <c r="J285" s="33">
        <v>1874902</v>
      </c>
      <c r="K285" s="33">
        <v>884762</v>
      </c>
      <c r="L285" s="44">
        <f t="shared" si="10"/>
        <v>53.778941309264681</v>
      </c>
      <c r="M285" s="44">
        <v>65</v>
      </c>
      <c r="N285" s="29" t="s">
        <v>10</v>
      </c>
    </row>
    <row r="286" spans="1:14" ht="229.5" x14ac:dyDescent="0.25">
      <c r="A286" s="29">
        <v>42</v>
      </c>
      <c r="B286" s="29" t="s">
        <v>101</v>
      </c>
      <c r="C286" s="29" t="s">
        <v>43</v>
      </c>
      <c r="D286" s="30" t="s">
        <v>343</v>
      </c>
      <c r="E286" s="29" t="s">
        <v>9</v>
      </c>
      <c r="F286" s="31">
        <v>43070</v>
      </c>
      <c r="G286" s="72">
        <v>43363</v>
      </c>
      <c r="H286" s="73" t="s">
        <v>189</v>
      </c>
      <c r="I286" s="33">
        <v>310000</v>
      </c>
      <c r="J286" s="33">
        <v>475000</v>
      </c>
      <c r="K286" s="33">
        <v>104557</v>
      </c>
      <c r="L286" s="44">
        <f t="shared" si="10"/>
        <v>33.728064516129031</v>
      </c>
      <c r="M286" s="44">
        <v>45</v>
      </c>
      <c r="N286" s="29" t="s">
        <v>10</v>
      </c>
    </row>
    <row r="287" spans="1:14" ht="229.5" x14ac:dyDescent="0.25">
      <c r="A287" s="29">
        <v>43</v>
      </c>
      <c r="B287" s="29" t="s">
        <v>101</v>
      </c>
      <c r="C287" s="29" t="s">
        <v>43</v>
      </c>
      <c r="D287" s="30" t="s">
        <v>344</v>
      </c>
      <c r="E287" s="29" t="s">
        <v>9</v>
      </c>
      <c r="F287" s="31">
        <v>42951</v>
      </c>
      <c r="G287" s="72">
        <v>43160</v>
      </c>
      <c r="H287" s="33">
        <v>172522</v>
      </c>
      <c r="I287" s="33">
        <v>191558</v>
      </c>
      <c r="J287" s="33">
        <v>358012</v>
      </c>
      <c r="K287" s="33">
        <v>185490</v>
      </c>
      <c r="L287" s="44">
        <f t="shared" si="10"/>
        <v>96.832291003247065</v>
      </c>
      <c r="M287" s="44">
        <v>100</v>
      </c>
      <c r="N287" s="29" t="s">
        <v>3</v>
      </c>
    </row>
    <row r="288" spans="1:14" ht="229.5" x14ac:dyDescent="0.25">
      <c r="A288" s="29">
        <v>44</v>
      </c>
      <c r="B288" s="29" t="s">
        <v>101</v>
      </c>
      <c r="C288" s="29" t="s">
        <v>43</v>
      </c>
      <c r="D288" s="30" t="s">
        <v>345</v>
      </c>
      <c r="E288" s="29" t="s">
        <v>4</v>
      </c>
      <c r="F288" s="31">
        <v>43068</v>
      </c>
      <c r="G288" s="72">
        <v>43487</v>
      </c>
      <c r="H288" s="73" t="s">
        <v>189</v>
      </c>
      <c r="I288" s="33">
        <v>6600000</v>
      </c>
      <c r="J288" s="33">
        <v>6600000</v>
      </c>
      <c r="K288" s="33">
        <v>1367266</v>
      </c>
      <c r="L288" s="44">
        <f t="shared" si="10"/>
        <v>20.716151515151516</v>
      </c>
      <c r="M288" s="44">
        <v>25</v>
      </c>
      <c r="N288" s="29" t="s">
        <v>10</v>
      </c>
    </row>
    <row r="289" spans="1:14" ht="229.5" x14ac:dyDescent="0.25">
      <c r="A289" s="29">
        <v>45</v>
      </c>
      <c r="B289" s="29" t="s">
        <v>101</v>
      </c>
      <c r="C289" s="29" t="s">
        <v>43</v>
      </c>
      <c r="D289" s="30" t="s">
        <v>346</v>
      </c>
      <c r="E289" s="29" t="s">
        <v>4</v>
      </c>
      <c r="F289" s="31">
        <v>43445</v>
      </c>
      <c r="G289" s="72">
        <v>43354</v>
      </c>
      <c r="H289" s="73" t="s">
        <v>189</v>
      </c>
      <c r="I289" s="33">
        <v>3000000</v>
      </c>
      <c r="J289" s="33">
        <v>3866152</v>
      </c>
      <c r="K289" s="33">
        <v>723084</v>
      </c>
      <c r="L289" s="44">
        <f t="shared" si="10"/>
        <v>24.102799999999998</v>
      </c>
      <c r="M289" s="44">
        <v>30</v>
      </c>
      <c r="N289" s="29" t="s">
        <v>10</v>
      </c>
    </row>
    <row r="290" spans="1:14" ht="229.5" x14ac:dyDescent="0.25">
      <c r="A290" s="29">
        <v>46</v>
      </c>
      <c r="B290" s="29" t="s">
        <v>101</v>
      </c>
      <c r="C290" s="29" t="s">
        <v>43</v>
      </c>
      <c r="D290" s="30" t="s">
        <v>347</v>
      </c>
      <c r="E290" s="29" t="s">
        <v>13</v>
      </c>
      <c r="F290" s="31">
        <v>42993</v>
      </c>
      <c r="G290" s="72">
        <v>43448</v>
      </c>
      <c r="H290" s="33">
        <v>875463</v>
      </c>
      <c r="I290" s="33">
        <v>2522377</v>
      </c>
      <c r="J290" s="33">
        <v>5601460</v>
      </c>
      <c r="K290" s="33">
        <v>1520280</v>
      </c>
      <c r="L290" s="44">
        <f t="shared" si="10"/>
        <v>60.271719889612058</v>
      </c>
      <c r="M290" s="44">
        <v>65</v>
      </c>
      <c r="N290" s="29" t="s">
        <v>10</v>
      </c>
    </row>
    <row r="291" spans="1:14" ht="229.5" x14ac:dyDescent="0.25">
      <c r="A291" s="29">
        <v>47</v>
      </c>
      <c r="B291" s="29" t="s">
        <v>101</v>
      </c>
      <c r="C291" s="29" t="s">
        <v>43</v>
      </c>
      <c r="D291" s="30" t="s">
        <v>348</v>
      </c>
      <c r="E291" s="29" t="s">
        <v>13</v>
      </c>
      <c r="F291" s="31">
        <v>43061</v>
      </c>
      <c r="G291" s="72">
        <v>43248</v>
      </c>
      <c r="H291" s="73" t="s">
        <v>189</v>
      </c>
      <c r="I291" s="33">
        <v>1375000</v>
      </c>
      <c r="J291" s="33">
        <v>1428165.7999999998</v>
      </c>
      <c r="K291" s="33">
        <v>623119</v>
      </c>
      <c r="L291" s="44">
        <f t="shared" si="10"/>
        <v>45.317745454545452</v>
      </c>
      <c r="M291" s="44">
        <v>60</v>
      </c>
      <c r="N291" s="29" t="s">
        <v>10</v>
      </c>
    </row>
    <row r="292" spans="1:14" ht="229.5" x14ac:dyDescent="0.25">
      <c r="A292" s="29">
        <v>48</v>
      </c>
      <c r="B292" s="29" t="s">
        <v>101</v>
      </c>
      <c r="C292" s="29" t="s">
        <v>43</v>
      </c>
      <c r="D292" s="30" t="s">
        <v>349</v>
      </c>
      <c r="E292" s="29" t="s">
        <v>13</v>
      </c>
      <c r="F292" s="31">
        <v>43010</v>
      </c>
      <c r="G292" s="72">
        <v>43257</v>
      </c>
      <c r="H292" s="73" t="s">
        <v>189</v>
      </c>
      <c r="I292" s="33">
        <v>2200400</v>
      </c>
      <c r="J292" s="33">
        <v>2173560</v>
      </c>
      <c r="K292" s="33">
        <v>550594</v>
      </c>
      <c r="L292" s="44">
        <f t="shared" si="10"/>
        <v>25.022450463552083</v>
      </c>
      <c r="M292" s="44">
        <v>25</v>
      </c>
      <c r="N292" s="29" t="s">
        <v>10</v>
      </c>
    </row>
    <row r="293" spans="1:14" ht="229.5" x14ac:dyDescent="0.25">
      <c r="A293" s="29">
        <v>49</v>
      </c>
      <c r="B293" s="29" t="s">
        <v>101</v>
      </c>
      <c r="C293" s="29" t="s">
        <v>43</v>
      </c>
      <c r="D293" s="30" t="s">
        <v>350</v>
      </c>
      <c r="E293" s="29" t="s">
        <v>13</v>
      </c>
      <c r="F293" s="31">
        <v>43122</v>
      </c>
      <c r="G293" s="72">
        <v>43393</v>
      </c>
      <c r="H293" s="73" t="s">
        <v>189</v>
      </c>
      <c r="I293" s="33">
        <v>600000</v>
      </c>
      <c r="J293" s="33">
        <v>600000</v>
      </c>
      <c r="K293" s="36" t="s">
        <v>189</v>
      </c>
      <c r="L293" s="44" t="s">
        <v>189</v>
      </c>
      <c r="M293" s="44">
        <v>5</v>
      </c>
      <c r="N293" s="29" t="s">
        <v>10</v>
      </c>
    </row>
    <row r="294" spans="1:14" ht="229.5" x14ac:dyDescent="0.25">
      <c r="A294" s="29">
        <v>50</v>
      </c>
      <c r="B294" s="29" t="s">
        <v>101</v>
      </c>
      <c r="C294" s="29" t="s">
        <v>43</v>
      </c>
      <c r="D294" s="30" t="s">
        <v>351</v>
      </c>
      <c r="E294" s="29" t="s">
        <v>13</v>
      </c>
      <c r="F294" s="31">
        <v>43070</v>
      </c>
      <c r="G294" s="72">
        <v>43343</v>
      </c>
      <c r="H294" s="73" t="s">
        <v>189</v>
      </c>
      <c r="I294" s="33">
        <v>265000</v>
      </c>
      <c r="J294" s="33" t="s">
        <v>305</v>
      </c>
      <c r="K294" s="33">
        <v>89417</v>
      </c>
      <c r="L294" s="44">
        <f t="shared" si="10"/>
        <v>33.742264150943399</v>
      </c>
      <c r="M294" s="44">
        <v>40</v>
      </c>
      <c r="N294" s="29" t="s">
        <v>10</v>
      </c>
    </row>
    <row r="295" spans="1:14" ht="229.5" x14ac:dyDescent="0.25">
      <c r="A295" s="29">
        <v>51</v>
      </c>
      <c r="B295" s="29" t="s">
        <v>101</v>
      </c>
      <c r="C295" s="29" t="s">
        <v>43</v>
      </c>
      <c r="D295" s="30" t="s">
        <v>352</v>
      </c>
      <c r="E295" s="29" t="s">
        <v>13</v>
      </c>
      <c r="F295" s="31">
        <v>42986</v>
      </c>
      <c r="G295" s="72">
        <v>43073</v>
      </c>
      <c r="H295" s="73" t="s">
        <v>189</v>
      </c>
      <c r="I295" s="33">
        <v>1729790.5999999999</v>
      </c>
      <c r="J295" s="33">
        <v>2035308.8399999999</v>
      </c>
      <c r="K295" s="33">
        <v>601241</v>
      </c>
      <c r="L295" s="44">
        <f t="shared" si="10"/>
        <v>34.758022155976569</v>
      </c>
      <c r="M295" s="44">
        <v>70</v>
      </c>
      <c r="N295" s="29" t="s">
        <v>10</v>
      </c>
    </row>
    <row r="296" spans="1:14" ht="229.5" x14ac:dyDescent="0.25">
      <c r="A296" s="29">
        <v>52</v>
      </c>
      <c r="B296" s="29" t="s">
        <v>101</v>
      </c>
      <c r="C296" s="29" t="s">
        <v>43</v>
      </c>
      <c r="D296" s="30" t="s">
        <v>353</v>
      </c>
      <c r="E296" s="29" t="s">
        <v>13</v>
      </c>
      <c r="F296" s="31">
        <v>43122</v>
      </c>
      <c r="G296" s="72">
        <v>43133</v>
      </c>
      <c r="H296" s="73" t="s">
        <v>189</v>
      </c>
      <c r="I296" s="33">
        <v>265000</v>
      </c>
      <c r="J296" s="33">
        <v>854900</v>
      </c>
      <c r="K296" s="33">
        <v>89417</v>
      </c>
      <c r="L296" s="44">
        <f t="shared" si="10"/>
        <v>33.742264150943399</v>
      </c>
      <c r="M296" s="44">
        <v>40</v>
      </c>
      <c r="N296" s="29" t="s">
        <v>10</v>
      </c>
    </row>
    <row r="297" spans="1:14" ht="229.5" x14ac:dyDescent="0.25">
      <c r="A297" s="29">
        <v>53</v>
      </c>
      <c r="B297" s="29" t="s">
        <v>101</v>
      </c>
      <c r="C297" s="29" t="s">
        <v>43</v>
      </c>
      <c r="D297" s="30" t="s">
        <v>354</v>
      </c>
      <c r="E297" s="29" t="s">
        <v>13</v>
      </c>
      <c r="F297" s="31">
        <v>43122</v>
      </c>
      <c r="G297" s="72">
        <v>43133</v>
      </c>
      <c r="H297" s="73" t="s">
        <v>189</v>
      </c>
      <c r="I297" s="33">
        <v>600000</v>
      </c>
      <c r="J297" s="33">
        <v>600000</v>
      </c>
      <c r="K297" s="36" t="s">
        <v>189</v>
      </c>
      <c r="L297" s="44" t="s">
        <v>189</v>
      </c>
      <c r="M297" s="44">
        <v>5</v>
      </c>
      <c r="N297" s="29" t="s">
        <v>10</v>
      </c>
    </row>
    <row r="298" spans="1:14" ht="229.5" x14ac:dyDescent="0.25">
      <c r="A298" s="29">
        <v>54</v>
      </c>
      <c r="B298" s="29" t="s">
        <v>101</v>
      </c>
      <c r="C298" s="29" t="s">
        <v>43</v>
      </c>
      <c r="D298" s="30" t="s">
        <v>470</v>
      </c>
      <c r="E298" s="29" t="s">
        <v>13</v>
      </c>
      <c r="F298" s="31">
        <v>43010</v>
      </c>
      <c r="G298" s="72">
        <v>43123</v>
      </c>
      <c r="H298" s="73" t="s">
        <v>189</v>
      </c>
      <c r="I298" s="33">
        <v>2044200</v>
      </c>
      <c r="J298" s="33">
        <v>2024880</v>
      </c>
      <c r="K298" s="60">
        <v>726944</v>
      </c>
      <c r="L298" s="44">
        <f t="shared" si="10"/>
        <v>35.561295372272774</v>
      </c>
      <c r="M298" s="44">
        <v>60</v>
      </c>
      <c r="N298" s="29" t="s">
        <v>10</v>
      </c>
    </row>
    <row r="299" spans="1:14" ht="229.5" x14ac:dyDescent="0.25">
      <c r="A299" s="29">
        <v>55</v>
      </c>
      <c r="B299" s="29" t="s">
        <v>101</v>
      </c>
      <c r="C299" s="29" t="s">
        <v>43</v>
      </c>
      <c r="D299" s="30" t="s">
        <v>355</v>
      </c>
      <c r="E299" s="29" t="s">
        <v>13</v>
      </c>
      <c r="F299" s="31">
        <v>43122</v>
      </c>
      <c r="G299" s="72">
        <v>43133</v>
      </c>
      <c r="H299" s="73" t="s">
        <v>189</v>
      </c>
      <c r="I299" s="33">
        <v>265000</v>
      </c>
      <c r="J299" s="33">
        <v>854900</v>
      </c>
      <c r="K299" s="60">
        <v>89417</v>
      </c>
      <c r="L299" s="44">
        <f t="shared" si="10"/>
        <v>33.742264150943399</v>
      </c>
      <c r="M299" s="44">
        <v>45</v>
      </c>
      <c r="N299" s="29" t="s">
        <v>10</v>
      </c>
    </row>
    <row r="300" spans="1:14" ht="229.5" x14ac:dyDescent="0.25">
      <c r="A300" s="29">
        <v>56</v>
      </c>
      <c r="B300" s="29" t="s">
        <v>101</v>
      </c>
      <c r="C300" s="29" t="s">
        <v>43</v>
      </c>
      <c r="D300" s="30" t="s">
        <v>471</v>
      </c>
      <c r="E300" s="29" t="s">
        <v>13</v>
      </c>
      <c r="F300" s="31">
        <v>43122</v>
      </c>
      <c r="G300" s="72">
        <v>43133</v>
      </c>
      <c r="H300" s="73" t="s">
        <v>189</v>
      </c>
      <c r="I300" s="33">
        <v>265000</v>
      </c>
      <c r="J300" s="33">
        <v>854900</v>
      </c>
      <c r="K300" s="60">
        <v>89417</v>
      </c>
      <c r="L300" s="44">
        <f t="shared" si="10"/>
        <v>33.742264150943399</v>
      </c>
      <c r="M300" s="44">
        <v>35</v>
      </c>
      <c r="N300" s="29" t="s">
        <v>10</v>
      </c>
    </row>
    <row r="301" spans="1:14" ht="229.5" x14ac:dyDescent="0.25">
      <c r="A301" s="29">
        <v>57</v>
      </c>
      <c r="B301" s="29" t="s">
        <v>101</v>
      </c>
      <c r="C301" s="29" t="s">
        <v>43</v>
      </c>
      <c r="D301" s="30" t="s">
        <v>356</v>
      </c>
      <c r="E301" s="29" t="s">
        <v>48</v>
      </c>
      <c r="F301" s="31">
        <v>42993</v>
      </c>
      <c r="G301" s="72">
        <v>43103</v>
      </c>
      <c r="H301" s="73" t="s">
        <v>189</v>
      </c>
      <c r="I301" s="33">
        <v>3625373.6799999997</v>
      </c>
      <c r="J301" s="33">
        <v>5063019.4400000004</v>
      </c>
      <c r="K301" s="33">
        <v>1355042</v>
      </c>
      <c r="L301" s="44">
        <f t="shared" si="10"/>
        <v>37.376616029275084</v>
      </c>
      <c r="M301" s="44">
        <v>40</v>
      </c>
      <c r="N301" s="29" t="s">
        <v>10</v>
      </c>
    </row>
    <row r="302" spans="1:14" ht="229.5" x14ac:dyDescent="0.25">
      <c r="A302" s="29">
        <v>58</v>
      </c>
      <c r="B302" s="29" t="s">
        <v>101</v>
      </c>
      <c r="C302" s="29" t="s">
        <v>43</v>
      </c>
      <c r="D302" s="30" t="s">
        <v>357</v>
      </c>
      <c r="E302" s="29" t="s">
        <v>48</v>
      </c>
      <c r="F302" s="31">
        <v>42996</v>
      </c>
      <c r="G302" s="72">
        <v>43103</v>
      </c>
      <c r="H302" s="73" t="s">
        <v>189</v>
      </c>
      <c r="I302" s="33">
        <v>3559120</v>
      </c>
      <c r="J302" s="33">
        <v>4971000</v>
      </c>
      <c r="K302" s="33">
        <v>1537110</v>
      </c>
      <c r="L302" s="44">
        <f t="shared" si="10"/>
        <v>43.187922857335522</v>
      </c>
      <c r="M302" s="44">
        <v>45</v>
      </c>
      <c r="N302" s="29" t="s">
        <v>10</v>
      </c>
    </row>
    <row r="303" spans="1:14" ht="229.5" x14ac:dyDescent="0.25">
      <c r="A303" s="29">
        <v>59</v>
      </c>
      <c r="B303" s="29" t="s">
        <v>101</v>
      </c>
      <c r="C303" s="29" t="s">
        <v>43</v>
      </c>
      <c r="D303" s="30" t="s">
        <v>358</v>
      </c>
      <c r="E303" s="29" t="s">
        <v>48</v>
      </c>
      <c r="F303" s="31">
        <v>43091</v>
      </c>
      <c r="G303" s="72">
        <v>43344</v>
      </c>
      <c r="H303" s="73" t="s">
        <v>189</v>
      </c>
      <c r="I303" s="33">
        <v>2188900</v>
      </c>
      <c r="J303" s="33">
        <v>2188900</v>
      </c>
      <c r="K303" s="33">
        <v>550996</v>
      </c>
      <c r="L303" s="44">
        <f t="shared" si="10"/>
        <v>25.172278313308055</v>
      </c>
      <c r="M303" s="44">
        <v>25</v>
      </c>
      <c r="N303" s="29" t="s">
        <v>10</v>
      </c>
    </row>
    <row r="304" spans="1:14" ht="229.5" x14ac:dyDescent="0.25">
      <c r="A304" s="29">
        <v>60</v>
      </c>
      <c r="B304" s="29" t="s">
        <v>101</v>
      </c>
      <c r="C304" s="29" t="s">
        <v>43</v>
      </c>
      <c r="D304" s="30" t="s">
        <v>359</v>
      </c>
      <c r="E304" s="29" t="s">
        <v>48</v>
      </c>
      <c r="F304" s="31">
        <v>43011</v>
      </c>
      <c r="G304" s="72">
        <v>43304</v>
      </c>
      <c r="H304" s="73" t="s">
        <v>189</v>
      </c>
      <c r="I304" s="33">
        <v>582000</v>
      </c>
      <c r="J304" s="33">
        <v>1929890</v>
      </c>
      <c r="K304" s="33">
        <v>257333</v>
      </c>
      <c r="L304" s="44">
        <f t="shared" si="10"/>
        <v>44.215292096219933</v>
      </c>
      <c r="M304" s="44">
        <v>45</v>
      </c>
      <c r="N304" s="29" t="s">
        <v>10</v>
      </c>
    </row>
    <row r="305" spans="1:14" ht="229.5" x14ac:dyDescent="0.25">
      <c r="A305" s="29">
        <v>61</v>
      </c>
      <c r="B305" s="29" t="s">
        <v>101</v>
      </c>
      <c r="C305" s="29" t="s">
        <v>43</v>
      </c>
      <c r="D305" s="30" t="s">
        <v>360</v>
      </c>
      <c r="E305" s="29" t="s">
        <v>48</v>
      </c>
      <c r="F305" s="31">
        <v>42971</v>
      </c>
      <c r="G305" s="72">
        <v>43344</v>
      </c>
      <c r="H305" s="73" t="s">
        <v>189</v>
      </c>
      <c r="I305" s="33">
        <v>3258600</v>
      </c>
      <c r="J305" s="33">
        <v>3219040</v>
      </c>
      <c r="K305" s="33">
        <v>1668212</v>
      </c>
      <c r="L305" s="44">
        <f t="shared" si="10"/>
        <v>51.1941324495182</v>
      </c>
      <c r="M305" s="44">
        <v>55</v>
      </c>
      <c r="N305" s="29" t="s">
        <v>10</v>
      </c>
    </row>
    <row r="306" spans="1:14" ht="229.5" x14ac:dyDescent="0.25">
      <c r="A306" s="29">
        <v>62</v>
      </c>
      <c r="B306" s="29" t="s">
        <v>101</v>
      </c>
      <c r="C306" s="29" t="s">
        <v>43</v>
      </c>
      <c r="D306" s="30" t="s">
        <v>361</v>
      </c>
      <c r="E306" s="29" t="s">
        <v>76</v>
      </c>
      <c r="F306" s="31">
        <v>42993</v>
      </c>
      <c r="G306" s="72">
        <v>43463</v>
      </c>
      <c r="H306" s="73" t="s">
        <v>189</v>
      </c>
      <c r="I306" s="33">
        <v>3144880</v>
      </c>
      <c r="J306" s="33">
        <v>6224264</v>
      </c>
      <c r="K306" s="33">
        <v>2035377</v>
      </c>
      <c r="L306" s="44">
        <f t="shared" si="10"/>
        <v>64.720339090839715</v>
      </c>
      <c r="M306" s="44">
        <v>65</v>
      </c>
      <c r="N306" s="29" t="s">
        <v>10</v>
      </c>
    </row>
    <row r="307" spans="1:14" ht="229.5" x14ac:dyDescent="0.25">
      <c r="A307" s="29">
        <v>63</v>
      </c>
      <c r="B307" s="29" t="s">
        <v>101</v>
      </c>
      <c r="C307" s="29" t="s">
        <v>43</v>
      </c>
      <c r="D307" s="30" t="s">
        <v>362</v>
      </c>
      <c r="E307" s="29" t="s">
        <v>76</v>
      </c>
      <c r="F307" s="31">
        <v>42951</v>
      </c>
      <c r="G307" s="72">
        <v>43166</v>
      </c>
      <c r="H307" s="33">
        <v>82579</v>
      </c>
      <c r="I307" s="33">
        <v>342809</v>
      </c>
      <c r="J307" s="33">
        <v>418298.19999999995</v>
      </c>
      <c r="K307" s="33">
        <v>335719</v>
      </c>
      <c r="L307" s="44">
        <f t="shared" si="10"/>
        <v>97.931792922589551</v>
      </c>
      <c r="M307" s="44">
        <v>100</v>
      </c>
      <c r="N307" s="29" t="s">
        <v>3</v>
      </c>
    </row>
    <row r="308" spans="1:14" ht="229.5" x14ac:dyDescent="0.25">
      <c r="A308" s="29">
        <v>64</v>
      </c>
      <c r="B308" s="29" t="s">
        <v>101</v>
      </c>
      <c r="C308" s="29" t="s">
        <v>43</v>
      </c>
      <c r="D308" s="30" t="s">
        <v>363</v>
      </c>
      <c r="E308" s="29" t="s">
        <v>76</v>
      </c>
      <c r="F308" s="31">
        <v>43011</v>
      </c>
      <c r="G308" s="72">
        <v>43296</v>
      </c>
      <c r="H308" s="73" t="s">
        <v>189</v>
      </c>
      <c r="I308" s="33">
        <v>2084470</v>
      </c>
      <c r="J308" s="33">
        <v>2084470</v>
      </c>
      <c r="K308" s="33">
        <v>615348</v>
      </c>
      <c r="L308" s="44">
        <f t="shared" si="10"/>
        <v>29.520597561970188</v>
      </c>
      <c r="M308" s="44">
        <v>40</v>
      </c>
      <c r="N308" s="29" t="s">
        <v>10</v>
      </c>
    </row>
    <row r="309" spans="1:14" ht="229.5" x14ac:dyDescent="0.25">
      <c r="A309" s="29">
        <v>65</v>
      </c>
      <c r="B309" s="29" t="s">
        <v>101</v>
      </c>
      <c r="C309" s="29" t="s">
        <v>43</v>
      </c>
      <c r="D309" s="30" t="s">
        <v>364</v>
      </c>
      <c r="E309" s="29" t="s">
        <v>6</v>
      </c>
      <c r="F309" s="31">
        <v>43070</v>
      </c>
      <c r="G309" s="72">
        <v>43376</v>
      </c>
      <c r="H309" s="73" t="s">
        <v>189</v>
      </c>
      <c r="I309" s="33">
        <v>265000</v>
      </c>
      <c r="J309" s="33">
        <v>475000</v>
      </c>
      <c r="K309" s="33">
        <v>127398</v>
      </c>
      <c r="L309" s="44">
        <f t="shared" ref="L309:L313" si="11">K309*100/I309</f>
        <v>48.074716981132077</v>
      </c>
      <c r="M309" s="44">
        <v>50</v>
      </c>
      <c r="N309" s="29" t="s">
        <v>10</v>
      </c>
    </row>
    <row r="310" spans="1:14" ht="229.5" x14ac:dyDescent="0.25">
      <c r="A310" s="29">
        <v>66</v>
      </c>
      <c r="B310" s="29" t="s">
        <v>101</v>
      </c>
      <c r="C310" s="29" t="s">
        <v>43</v>
      </c>
      <c r="D310" s="30" t="s">
        <v>365</v>
      </c>
      <c r="E310" s="29" t="s">
        <v>6</v>
      </c>
      <c r="F310" s="31">
        <v>43070</v>
      </c>
      <c r="G310" s="72">
        <v>43376</v>
      </c>
      <c r="H310" s="73" t="s">
        <v>189</v>
      </c>
      <c r="I310" s="33">
        <v>950000</v>
      </c>
      <c r="J310" s="33">
        <v>950000</v>
      </c>
      <c r="K310" s="33">
        <v>231522</v>
      </c>
      <c r="L310" s="44">
        <f t="shared" si="11"/>
        <v>24.370736842105263</v>
      </c>
      <c r="M310" s="44">
        <v>25</v>
      </c>
      <c r="N310" s="29" t="s">
        <v>10</v>
      </c>
    </row>
    <row r="311" spans="1:14" ht="229.5" x14ac:dyDescent="0.25">
      <c r="A311" s="29">
        <v>67</v>
      </c>
      <c r="B311" s="29" t="s">
        <v>101</v>
      </c>
      <c r="C311" s="29" t="s">
        <v>43</v>
      </c>
      <c r="D311" s="30" t="s">
        <v>366</v>
      </c>
      <c r="E311" s="29" t="s">
        <v>6</v>
      </c>
      <c r="F311" s="31">
        <v>43070</v>
      </c>
      <c r="G311" s="72">
        <v>43376</v>
      </c>
      <c r="H311" s="73" t="s">
        <v>189</v>
      </c>
      <c r="I311" s="33">
        <v>250000</v>
      </c>
      <c r="J311" s="33">
        <v>250000</v>
      </c>
      <c r="K311" s="33">
        <v>91552</v>
      </c>
      <c r="L311" s="44">
        <f t="shared" si="11"/>
        <v>36.620800000000003</v>
      </c>
      <c r="M311" s="44">
        <v>40</v>
      </c>
      <c r="N311" s="29" t="s">
        <v>10</v>
      </c>
    </row>
    <row r="312" spans="1:14" ht="229.5" x14ac:dyDescent="0.25">
      <c r="A312" s="29">
        <v>68</v>
      </c>
      <c r="B312" s="29" t="s">
        <v>101</v>
      </c>
      <c r="C312" s="29" t="s">
        <v>43</v>
      </c>
      <c r="D312" s="30" t="s">
        <v>367</v>
      </c>
      <c r="E312" s="29" t="s">
        <v>8</v>
      </c>
      <c r="F312" s="31">
        <v>43004</v>
      </c>
      <c r="G312" s="72">
        <v>43300</v>
      </c>
      <c r="H312" s="73" t="s">
        <v>189</v>
      </c>
      <c r="I312" s="33">
        <v>2160000</v>
      </c>
      <c r="J312" s="33">
        <v>6600000</v>
      </c>
      <c r="K312" s="33">
        <v>605962</v>
      </c>
      <c r="L312" s="44">
        <f t="shared" si="11"/>
        <v>28.053796296296298</v>
      </c>
      <c r="M312" s="44">
        <v>30</v>
      </c>
      <c r="N312" s="29" t="s">
        <v>10</v>
      </c>
    </row>
    <row r="313" spans="1:14" ht="229.5" x14ac:dyDescent="0.25">
      <c r="A313" s="29">
        <v>69</v>
      </c>
      <c r="B313" s="29" t="s">
        <v>101</v>
      </c>
      <c r="C313" s="29" t="s">
        <v>43</v>
      </c>
      <c r="D313" s="30" t="s">
        <v>368</v>
      </c>
      <c r="E313" s="29" t="s">
        <v>8</v>
      </c>
      <c r="F313" s="31">
        <v>42996</v>
      </c>
      <c r="G313" s="72">
        <v>43463</v>
      </c>
      <c r="H313" s="73" t="s">
        <v>189</v>
      </c>
      <c r="I313" s="33">
        <v>2941600</v>
      </c>
      <c r="J313" s="33">
        <v>5824480</v>
      </c>
      <c r="K313" s="33">
        <v>1529956</v>
      </c>
      <c r="L313" s="44">
        <f t="shared" si="11"/>
        <v>52.011014413924393</v>
      </c>
      <c r="M313" s="44">
        <v>55</v>
      </c>
      <c r="N313" s="29" t="s">
        <v>10</v>
      </c>
    </row>
    <row r="314" spans="1:14" ht="229.5" x14ac:dyDescent="0.25">
      <c r="A314" s="29">
        <v>70</v>
      </c>
      <c r="B314" s="29" t="s">
        <v>101</v>
      </c>
      <c r="C314" s="29" t="s">
        <v>43</v>
      </c>
      <c r="D314" s="30" t="s">
        <v>369</v>
      </c>
      <c r="E314" s="29" t="s">
        <v>8</v>
      </c>
      <c r="F314" s="31">
        <v>42971</v>
      </c>
      <c r="G314" s="72">
        <v>43368</v>
      </c>
      <c r="H314" s="73" t="s">
        <v>189</v>
      </c>
      <c r="I314" s="33">
        <v>3112200</v>
      </c>
      <c r="J314" s="33">
        <v>3075080</v>
      </c>
      <c r="K314" s="60">
        <v>1396110</v>
      </c>
      <c r="L314" s="44">
        <f t="shared" ref="L314:L347" si="12">K314*100/I314</f>
        <v>44.859263543474071</v>
      </c>
      <c r="M314" s="44">
        <v>50</v>
      </c>
      <c r="N314" s="29" t="s">
        <v>10</v>
      </c>
    </row>
    <row r="315" spans="1:14" ht="229.5" x14ac:dyDescent="0.25">
      <c r="A315" s="29">
        <v>71</v>
      </c>
      <c r="B315" s="29" t="s">
        <v>101</v>
      </c>
      <c r="C315" s="29" t="s">
        <v>43</v>
      </c>
      <c r="D315" s="30" t="s">
        <v>370</v>
      </c>
      <c r="E315" s="29" t="s">
        <v>8</v>
      </c>
      <c r="F315" s="31">
        <v>42985</v>
      </c>
      <c r="G315" s="72">
        <v>43348</v>
      </c>
      <c r="H315" s="73" t="s">
        <v>189</v>
      </c>
      <c r="I315" s="33">
        <v>1969421.0383999997</v>
      </c>
      <c r="J315" s="33">
        <v>1969421.0383999997</v>
      </c>
      <c r="K315" s="60">
        <v>895498</v>
      </c>
      <c r="L315" s="44">
        <f t="shared" si="12"/>
        <v>45.470114441730651</v>
      </c>
      <c r="M315" s="44">
        <v>55</v>
      </c>
      <c r="N315" s="29" t="s">
        <v>10</v>
      </c>
    </row>
    <row r="316" spans="1:14" ht="229.5" x14ac:dyDescent="0.25">
      <c r="A316" s="29">
        <v>72</v>
      </c>
      <c r="B316" s="29" t="s">
        <v>101</v>
      </c>
      <c r="C316" s="29" t="s">
        <v>43</v>
      </c>
      <c r="D316" s="30" t="s">
        <v>371</v>
      </c>
      <c r="E316" s="29" t="s">
        <v>8</v>
      </c>
      <c r="F316" s="31">
        <v>42986</v>
      </c>
      <c r="G316" s="72">
        <v>43446</v>
      </c>
      <c r="H316" s="33">
        <v>775554</v>
      </c>
      <c r="I316" s="33">
        <v>1334606</v>
      </c>
      <c r="J316" s="33">
        <v>2084824</v>
      </c>
      <c r="K316" s="60">
        <v>511278</v>
      </c>
      <c r="L316" s="44">
        <f t="shared" si="12"/>
        <v>38.309283788623759</v>
      </c>
      <c r="M316" s="44">
        <v>65</v>
      </c>
      <c r="N316" s="29" t="s">
        <v>10</v>
      </c>
    </row>
    <row r="317" spans="1:14" ht="229.5" x14ac:dyDescent="0.25">
      <c r="A317" s="29">
        <v>73</v>
      </c>
      <c r="B317" s="29" t="s">
        <v>101</v>
      </c>
      <c r="C317" s="29" t="s">
        <v>43</v>
      </c>
      <c r="D317" s="30" t="s">
        <v>372</v>
      </c>
      <c r="E317" s="29" t="s">
        <v>8</v>
      </c>
      <c r="F317" s="31">
        <v>43011</v>
      </c>
      <c r="G317" s="72">
        <v>43316</v>
      </c>
      <c r="H317" s="73" t="s">
        <v>189</v>
      </c>
      <c r="I317" s="33">
        <v>2175920</v>
      </c>
      <c r="J317" s="33">
        <v>2175920</v>
      </c>
      <c r="K317" s="60">
        <v>582344</v>
      </c>
      <c r="L317" s="44">
        <f t="shared" si="12"/>
        <v>26.763116291040113</v>
      </c>
      <c r="M317" s="44">
        <v>45</v>
      </c>
      <c r="N317" s="29" t="s">
        <v>10</v>
      </c>
    </row>
    <row r="318" spans="1:14" ht="229.5" x14ac:dyDescent="0.25">
      <c r="A318" s="29">
        <v>74</v>
      </c>
      <c r="B318" s="29" t="s">
        <v>101</v>
      </c>
      <c r="C318" s="29" t="s">
        <v>43</v>
      </c>
      <c r="D318" s="30" t="s">
        <v>373</v>
      </c>
      <c r="E318" s="29" t="s">
        <v>8</v>
      </c>
      <c r="F318" s="31">
        <v>43061</v>
      </c>
      <c r="G318" s="72">
        <v>43322</v>
      </c>
      <c r="H318" s="73" t="s">
        <v>189</v>
      </c>
      <c r="I318" s="33">
        <v>1030376</v>
      </c>
      <c r="J318" s="33">
        <v>1030376</v>
      </c>
      <c r="K318" s="60">
        <v>429424</v>
      </c>
      <c r="L318" s="44">
        <f t="shared" si="12"/>
        <v>41.676436562963424</v>
      </c>
      <c r="M318" s="44">
        <v>45</v>
      </c>
      <c r="N318" s="29" t="s">
        <v>10</v>
      </c>
    </row>
    <row r="319" spans="1:14" ht="229.5" x14ac:dyDescent="0.25">
      <c r="A319" s="29">
        <v>75</v>
      </c>
      <c r="B319" s="29" t="s">
        <v>101</v>
      </c>
      <c r="C319" s="29" t="s">
        <v>43</v>
      </c>
      <c r="D319" s="30" t="s">
        <v>374</v>
      </c>
      <c r="E319" s="29" t="s">
        <v>74</v>
      </c>
      <c r="F319" s="31">
        <v>43004</v>
      </c>
      <c r="G319" s="72">
        <v>43463</v>
      </c>
      <c r="H319" s="73" t="s">
        <v>189</v>
      </c>
      <c r="I319" s="33">
        <v>4372000</v>
      </c>
      <c r="J319" s="33">
        <v>7198000</v>
      </c>
      <c r="K319" s="33">
        <v>2629285</v>
      </c>
      <c r="L319" s="44">
        <f t="shared" si="12"/>
        <v>60.139181152790485</v>
      </c>
      <c r="M319" s="44">
        <v>60</v>
      </c>
      <c r="N319" s="29" t="s">
        <v>10</v>
      </c>
    </row>
    <row r="320" spans="1:14" ht="229.5" x14ac:dyDescent="0.25">
      <c r="A320" s="29">
        <v>76</v>
      </c>
      <c r="B320" s="29" t="s">
        <v>101</v>
      </c>
      <c r="C320" s="29" t="s">
        <v>43</v>
      </c>
      <c r="D320" s="30" t="s">
        <v>375</v>
      </c>
      <c r="E320" s="29" t="s">
        <v>74</v>
      </c>
      <c r="F320" s="31">
        <v>43004</v>
      </c>
      <c r="G320" s="72">
        <v>43300</v>
      </c>
      <c r="H320" s="73" t="s">
        <v>189</v>
      </c>
      <c r="I320" s="33">
        <v>3699995.1999999997</v>
      </c>
      <c r="J320" s="33">
        <v>3657995.5867999997</v>
      </c>
      <c r="K320" s="33">
        <v>409503</v>
      </c>
      <c r="L320" s="44">
        <f t="shared" si="12"/>
        <v>11.067663006697956</v>
      </c>
      <c r="M320" s="44">
        <v>15</v>
      </c>
      <c r="N320" s="29" t="s">
        <v>10</v>
      </c>
    </row>
    <row r="321" spans="1:14" ht="229.5" x14ac:dyDescent="0.25">
      <c r="A321" s="29">
        <v>77</v>
      </c>
      <c r="B321" s="29" t="s">
        <v>101</v>
      </c>
      <c r="C321" s="29" t="s">
        <v>43</v>
      </c>
      <c r="D321" s="30" t="s">
        <v>376</v>
      </c>
      <c r="E321" s="29" t="s">
        <v>74</v>
      </c>
      <c r="F321" s="31">
        <v>42951</v>
      </c>
      <c r="G321" s="72">
        <v>43151</v>
      </c>
      <c r="H321" s="33">
        <v>295645</v>
      </c>
      <c r="I321" s="33">
        <v>325897</v>
      </c>
      <c r="J321" s="33">
        <v>621543</v>
      </c>
      <c r="K321" s="33">
        <v>325897</v>
      </c>
      <c r="L321" s="44">
        <f t="shared" si="12"/>
        <v>100</v>
      </c>
      <c r="M321" s="44">
        <v>100</v>
      </c>
      <c r="N321" s="29" t="s">
        <v>3</v>
      </c>
    </row>
    <row r="322" spans="1:14" ht="229.5" x14ac:dyDescent="0.25">
      <c r="A322" s="29">
        <v>78</v>
      </c>
      <c r="B322" s="29" t="s">
        <v>101</v>
      </c>
      <c r="C322" s="29" t="s">
        <v>43</v>
      </c>
      <c r="D322" s="30" t="s">
        <v>377</v>
      </c>
      <c r="E322" s="29" t="s">
        <v>74</v>
      </c>
      <c r="F322" s="31">
        <v>43104</v>
      </c>
      <c r="G322" s="32">
        <v>2018</v>
      </c>
      <c r="H322" s="73" t="s">
        <v>189</v>
      </c>
      <c r="I322" s="33">
        <v>720000</v>
      </c>
      <c r="J322" s="33">
        <v>2900000</v>
      </c>
      <c r="K322" s="33">
        <v>207268</v>
      </c>
      <c r="L322" s="44">
        <f t="shared" si="12"/>
        <v>28.787222222222223</v>
      </c>
      <c r="M322" s="44">
        <v>30</v>
      </c>
      <c r="N322" s="29" t="s">
        <v>10</v>
      </c>
    </row>
    <row r="323" spans="1:14" ht="229.5" x14ac:dyDescent="0.25">
      <c r="A323" s="29">
        <v>79</v>
      </c>
      <c r="B323" s="29" t="s">
        <v>101</v>
      </c>
      <c r="C323" s="29" t="s">
        <v>43</v>
      </c>
      <c r="D323" s="30" t="s">
        <v>378</v>
      </c>
      <c r="E323" s="29" t="s">
        <v>74</v>
      </c>
      <c r="F323" s="31">
        <v>43070</v>
      </c>
      <c r="G323" s="72">
        <v>43376</v>
      </c>
      <c r="H323" s="73" t="s">
        <v>189</v>
      </c>
      <c r="I323" s="33">
        <v>265000</v>
      </c>
      <c r="J323" s="33">
        <v>475000</v>
      </c>
      <c r="K323" s="33">
        <v>127398</v>
      </c>
      <c r="L323" s="44">
        <f t="shared" si="12"/>
        <v>48.074716981132077</v>
      </c>
      <c r="M323" s="44">
        <v>50</v>
      </c>
      <c r="N323" s="29" t="s">
        <v>10</v>
      </c>
    </row>
    <row r="324" spans="1:14" ht="229.5" x14ac:dyDescent="0.25">
      <c r="A324" s="29">
        <v>80</v>
      </c>
      <c r="B324" s="29" t="s">
        <v>101</v>
      </c>
      <c r="C324" s="29" t="s">
        <v>43</v>
      </c>
      <c r="D324" s="30" t="s">
        <v>379</v>
      </c>
      <c r="E324" s="29" t="s">
        <v>74</v>
      </c>
      <c r="F324" s="31">
        <v>43011</v>
      </c>
      <c r="G324" s="72">
        <v>43302</v>
      </c>
      <c r="H324" s="73" t="s">
        <v>189</v>
      </c>
      <c r="I324" s="33">
        <v>2134986.8619999997</v>
      </c>
      <c r="J324" s="33">
        <v>2134986.8619999997</v>
      </c>
      <c r="K324" s="33">
        <v>853301</v>
      </c>
      <c r="L324" s="44">
        <f t="shared" si="12"/>
        <v>39.967505898403985</v>
      </c>
      <c r="M324" s="44">
        <v>50</v>
      </c>
      <c r="N324" s="29" t="s">
        <v>10</v>
      </c>
    </row>
    <row r="325" spans="1:14" ht="229.5" x14ac:dyDescent="0.25">
      <c r="A325" s="29">
        <v>81</v>
      </c>
      <c r="B325" s="29" t="s">
        <v>101</v>
      </c>
      <c r="C325" s="29" t="s">
        <v>43</v>
      </c>
      <c r="D325" s="30" t="s">
        <v>380</v>
      </c>
      <c r="E325" s="29" t="s">
        <v>89</v>
      </c>
      <c r="F325" s="31">
        <v>43070</v>
      </c>
      <c r="G325" s="72">
        <v>43376</v>
      </c>
      <c r="H325" s="73" t="s">
        <v>189</v>
      </c>
      <c r="I325" s="33">
        <v>265000</v>
      </c>
      <c r="J325" s="33">
        <v>475000</v>
      </c>
      <c r="K325" s="33">
        <v>127398</v>
      </c>
      <c r="L325" s="44">
        <f t="shared" si="12"/>
        <v>48.074716981132077</v>
      </c>
      <c r="M325" s="44">
        <v>50</v>
      </c>
      <c r="N325" s="29" t="s">
        <v>10</v>
      </c>
    </row>
    <row r="326" spans="1:14" ht="229.5" x14ac:dyDescent="0.25">
      <c r="A326" s="29">
        <v>82</v>
      </c>
      <c r="B326" s="29" t="s">
        <v>101</v>
      </c>
      <c r="C326" s="29" t="s">
        <v>43</v>
      </c>
      <c r="D326" s="30" t="s">
        <v>381</v>
      </c>
      <c r="E326" s="29" t="s">
        <v>14</v>
      </c>
      <c r="F326" s="31">
        <v>43075</v>
      </c>
      <c r="G326" s="72">
        <v>43388</v>
      </c>
      <c r="H326" s="73" t="s">
        <v>189</v>
      </c>
      <c r="I326" s="33">
        <v>4099320</v>
      </c>
      <c r="J326" s="33">
        <v>4099320</v>
      </c>
      <c r="K326" s="33">
        <v>965372</v>
      </c>
      <c r="L326" s="44">
        <f t="shared" si="12"/>
        <v>23.549564317984448</v>
      </c>
      <c r="M326" s="44">
        <v>25</v>
      </c>
      <c r="N326" s="29" t="s">
        <v>10</v>
      </c>
    </row>
    <row r="327" spans="1:14" ht="229.5" x14ac:dyDescent="0.25">
      <c r="A327" s="29">
        <v>83</v>
      </c>
      <c r="B327" s="29" t="s">
        <v>101</v>
      </c>
      <c r="C327" s="29" t="s">
        <v>43</v>
      </c>
      <c r="D327" s="30" t="s">
        <v>382</v>
      </c>
      <c r="E327" s="29" t="s">
        <v>14</v>
      </c>
      <c r="F327" s="31">
        <v>42993</v>
      </c>
      <c r="G327" s="72">
        <v>43253</v>
      </c>
      <c r="H327" s="73" t="s">
        <v>189</v>
      </c>
      <c r="I327" s="33">
        <v>2163900</v>
      </c>
      <c r="J327" s="33">
        <v>2142585</v>
      </c>
      <c r="K327" s="33">
        <v>762763</v>
      </c>
      <c r="L327" s="44">
        <f t="shared" si="12"/>
        <v>35.249456998937106</v>
      </c>
      <c r="M327" s="44">
        <v>30</v>
      </c>
      <c r="N327" s="29" t="s">
        <v>10</v>
      </c>
    </row>
    <row r="328" spans="1:14" ht="229.5" x14ac:dyDescent="0.25">
      <c r="A328" s="29">
        <v>84</v>
      </c>
      <c r="B328" s="29" t="s">
        <v>101</v>
      </c>
      <c r="C328" s="29" t="s">
        <v>43</v>
      </c>
      <c r="D328" s="30" t="s">
        <v>383</v>
      </c>
      <c r="E328" s="29" t="s">
        <v>7</v>
      </c>
      <c r="F328" s="31">
        <v>42996</v>
      </c>
      <c r="G328" s="72">
        <v>43463</v>
      </c>
      <c r="H328" s="73" t="s">
        <v>189</v>
      </c>
      <c r="I328" s="33">
        <v>3466000</v>
      </c>
      <c r="J328" s="33">
        <v>6855800</v>
      </c>
      <c r="K328" s="33">
        <v>2148386</v>
      </c>
      <c r="L328" s="44">
        <f t="shared" si="12"/>
        <v>61.984593190998268</v>
      </c>
      <c r="M328" s="44">
        <v>65</v>
      </c>
      <c r="N328" s="29" t="s">
        <v>10</v>
      </c>
    </row>
    <row r="329" spans="1:14" ht="229.5" x14ac:dyDescent="0.25">
      <c r="A329" s="29">
        <v>85</v>
      </c>
      <c r="B329" s="29" t="s">
        <v>101</v>
      </c>
      <c r="C329" s="29" t="s">
        <v>43</v>
      </c>
      <c r="D329" s="30" t="s">
        <v>384</v>
      </c>
      <c r="E329" s="29" t="s">
        <v>7</v>
      </c>
      <c r="F329" s="31">
        <v>43070</v>
      </c>
      <c r="G329" s="72">
        <v>43331</v>
      </c>
      <c r="H329" s="73" t="s">
        <v>189</v>
      </c>
      <c r="I329" s="33">
        <v>295000</v>
      </c>
      <c r="J329" s="33">
        <v>295000</v>
      </c>
      <c r="K329" s="33">
        <v>163740</v>
      </c>
      <c r="L329" s="44">
        <f t="shared" si="12"/>
        <v>55.505084745762709</v>
      </c>
      <c r="M329" s="44">
        <v>65</v>
      </c>
      <c r="N329" s="29" t="s">
        <v>10</v>
      </c>
    </row>
    <row r="330" spans="1:14" ht="229.5" x14ac:dyDescent="0.25">
      <c r="A330" s="29">
        <v>86</v>
      </c>
      <c r="B330" s="29" t="s">
        <v>101</v>
      </c>
      <c r="C330" s="29" t="s">
        <v>43</v>
      </c>
      <c r="D330" s="30" t="s">
        <v>385</v>
      </c>
      <c r="E330" s="29" t="s">
        <v>7</v>
      </c>
      <c r="F330" s="31">
        <v>43269</v>
      </c>
      <c r="G330" s="72" t="s">
        <v>189</v>
      </c>
      <c r="H330" s="73" t="s">
        <v>189</v>
      </c>
      <c r="I330" s="33">
        <v>1200000</v>
      </c>
      <c r="J330" s="33">
        <v>1121000</v>
      </c>
      <c r="K330" s="36" t="s">
        <v>189</v>
      </c>
      <c r="L330" s="44" t="s">
        <v>189</v>
      </c>
      <c r="M330" s="44" t="s">
        <v>189</v>
      </c>
      <c r="N330" s="29" t="s">
        <v>54</v>
      </c>
    </row>
    <row r="331" spans="1:14" ht="229.5" x14ac:dyDescent="0.25">
      <c r="A331" s="29">
        <v>87</v>
      </c>
      <c r="B331" s="29" t="s">
        <v>101</v>
      </c>
      <c r="C331" s="29" t="s">
        <v>43</v>
      </c>
      <c r="D331" s="30" t="s">
        <v>386</v>
      </c>
      <c r="E331" s="29" t="s">
        <v>7</v>
      </c>
      <c r="F331" s="31">
        <v>42985</v>
      </c>
      <c r="G331" s="72">
        <v>43307</v>
      </c>
      <c r="H331" s="33">
        <v>583817</v>
      </c>
      <c r="I331" s="33">
        <v>2292230.4</v>
      </c>
      <c r="J331" s="33">
        <v>560500</v>
      </c>
      <c r="K331" s="33">
        <v>364875</v>
      </c>
      <c r="L331" s="44">
        <f t="shared" si="12"/>
        <v>15.917902493571328</v>
      </c>
      <c r="M331" s="44">
        <v>35</v>
      </c>
      <c r="N331" s="29" t="s">
        <v>10</v>
      </c>
    </row>
    <row r="332" spans="1:14" ht="229.5" x14ac:dyDescent="0.25">
      <c r="A332" s="29">
        <v>88</v>
      </c>
      <c r="B332" s="29" t="s">
        <v>101</v>
      </c>
      <c r="C332" s="29" t="s">
        <v>43</v>
      </c>
      <c r="D332" s="30" t="s">
        <v>387</v>
      </c>
      <c r="E332" s="29" t="s">
        <v>7</v>
      </c>
      <c r="F332" s="31">
        <v>43068</v>
      </c>
      <c r="G332" s="72">
        <v>43274</v>
      </c>
      <c r="H332" s="73" t="s">
        <v>189</v>
      </c>
      <c r="I332" s="33">
        <v>1673240</v>
      </c>
      <c r="J332" s="33">
        <v>1673240</v>
      </c>
      <c r="K332" s="33">
        <v>482960</v>
      </c>
      <c r="L332" s="44">
        <f t="shared" si="12"/>
        <v>28.863761325332888</v>
      </c>
      <c r="M332" s="44">
        <v>35</v>
      </c>
      <c r="N332" s="29" t="s">
        <v>10</v>
      </c>
    </row>
    <row r="333" spans="1:14" ht="229.5" x14ac:dyDescent="0.25">
      <c r="A333" s="29">
        <v>89</v>
      </c>
      <c r="B333" s="29" t="s">
        <v>101</v>
      </c>
      <c r="C333" s="29" t="s">
        <v>43</v>
      </c>
      <c r="D333" s="30" t="s">
        <v>388</v>
      </c>
      <c r="E333" s="29" t="s">
        <v>7</v>
      </c>
      <c r="F333" s="31">
        <v>43080</v>
      </c>
      <c r="G333" s="72">
        <v>43404</v>
      </c>
      <c r="H333" s="73" t="s">
        <v>189</v>
      </c>
      <c r="I333" s="33">
        <v>660000</v>
      </c>
      <c r="J333" s="33">
        <v>2212500</v>
      </c>
      <c r="K333" s="36" t="s">
        <v>189</v>
      </c>
      <c r="L333" s="44" t="s">
        <v>189</v>
      </c>
      <c r="M333" s="44">
        <v>20</v>
      </c>
      <c r="N333" s="29" t="s">
        <v>10</v>
      </c>
    </row>
    <row r="334" spans="1:14" ht="229.5" x14ac:dyDescent="0.25">
      <c r="A334" s="29">
        <v>90</v>
      </c>
      <c r="B334" s="29" t="s">
        <v>101</v>
      </c>
      <c r="C334" s="29" t="s">
        <v>43</v>
      </c>
      <c r="D334" s="30" t="s">
        <v>389</v>
      </c>
      <c r="E334" s="29" t="s">
        <v>7</v>
      </c>
      <c r="F334" s="31">
        <v>43070</v>
      </c>
      <c r="G334" s="72">
        <v>43331</v>
      </c>
      <c r="H334" s="73" t="s">
        <v>189</v>
      </c>
      <c r="I334" s="33">
        <v>583996.79999999993</v>
      </c>
      <c r="J334" s="33">
        <v>1121000</v>
      </c>
      <c r="K334" s="33">
        <v>414070</v>
      </c>
      <c r="L334" s="44">
        <f t="shared" si="12"/>
        <v>70.902785768689156</v>
      </c>
      <c r="M334" s="44">
        <v>80</v>
      </c>
      <c r="N334" s="29" t="s">
        <v>10</v>
      </c>
    </row>
    <row r="335" spans="1:14" ht="229.5" x14ac:dyDescent="0.25">
      <c r="A335" s="29">
        <v>91</v>
      </c>
      <c r="B335" s="29" t="s">
        <v>101</v>
      </c>
      <c r="C335" s="29" t="s">
        <v>43</v>
      </c>
      <c r="D335" s="30" t="s">
        <v>390</v>
      </c>
      <c r="E335" s="29" t="s">
        <v>7</v>
      </c>
      <c r="F335" s="31">
        <v>43070</v>
      </c>
      <c r="G335" s="72">
        <v>43331</v>
      </c>
      <c r="H335" s="73" t="s">
        <v>189</v>
      </c>
      <c r="I335" s="33">
        <v>291999.59999999998</v>
      </c>
      <c r="J335" s="33">
        <v>560500</v>
      </c>
      <c r="K335" s="33">
        <v>227848</v>
      </c>
      <c r="L335" s="44">
        <f t="shared" si="12"/>
        <v>78.030243877046416</v>
      </c>
      <c r="M335" s="44">
        <v>80</v>
      </c>
      <c r="N335" s="29" t="s">
        <v>10</v>
      </c>
    </row>
    <row r="336" spans="1:14" ht="229.5" x14ac:dyDescent="0.25">
      <c r="A336" s="29">
        <v>92</v>
      </c>
      <c r="B336" s="29" t="s">
        <v>101</v>
      </c>
      <c r="C336" s="29" t="s">
        <v>43</v>
      </c>
      <c r="D336" s="30" t="s">
        <v>391</v>
      </c>
      <c r="E336" s="29" t="s">
        <v>7</v>
      </c>
      <c r="F336" s="31">
        <v>43068</v>
      </c>
      <c r="G336" s="72">
        <v>43286</v>
      </c>
      <c r="H336" s="73" t="s">
        <v>189</v>
      </c>
      <c r="I336" s="33">
        <v>660000</v>
      </c>
      <c r="J336" s="33">
        <v>1990849.98</v>
      </c>
      <c r="K336" s="36" t="s">
        <v>189</v>
      </c>
      <c r="L336" s="44" t="s">
        <v>189</v>
      </c>
      <c r="M336" s="44">
        <v>15</v>
      </c>
      <c r="N336" s="29" t="s">
        <v>10</v>
      </c>
    </row>
    <row r="337" spans="1:14" ht="229.5" x14ac:dyDescent="0.25">
      <c r="A337" s="29">
        <v>93</v>
      </c>
      <c r="B337" s="29" t="s">
        <v>101</v>
      </c>
      <c r="C337" s="29" t="s">
        <v>43</v>
      </c>
      <c r="D337" s="30" t="s">
        <v>392</v>
      </c>
      <c r="E337" s="29" t="s">
        <v>7</v>
      </c>
      <c r="F337" s="31">
        <v>43070</v>
      </c>
      <c r="G337" s="72">
        <v>43331</v>
      </c>
      <c r="H337" s="73" t="s">
        <v>189</v>
      </c>
      <c r="I337" s="33">
        <v>291999.59999999998</v>
      </c>
      <c r="J337" s="33">
        <v>560500</v>
      </c>
      <c r="K337" s="33">
        <v>227848</v>
      </c>
      <c r="L337" s="44">
        <f t="shared" si="12"/>
        <v>78.030243877046416</v>
      </c>
      <c r="M337" s="44">
        <v>85</v>
      </c>
      <c r="N337" s="29" t="s">
        <v>10</v>
      </c>
    </row>
    <row r="338" spans="1:14" ht="229.5" x14ac:dyDescent="0.25">
      <c r="A338" s="29">
        <v>94</v>
      </c>
      <c r="B338" s="29" t="s">
        <v>101</v>
      </c>
      <c r="C338" s="29" t="s">
        <v>43</v>
      </c>
      <c r="D338" s="30" t="s">
        <v>393</v>
      </c>
      <c r="E338" s="29" t="s">
        <v>59</v>
      </c>
      <c r="F338" s="31">
        <v>43004</v>
      </c>
      <c r="G338" s="72">
        <v>43432</v>
      </c>
      <c r="H338" s="73" t="s">
        <v>189</v>
      </c>
      <c r="I338" s="33">
        <v>4677000</v>
      </c>
      <c r="J338" s="33">
        <v>4613800</v>
      </c>
      <c r="K338" s="33">
        <v>2080392</v>
      </c>
      <c r="L338" s="44">
        <f t="shared" si="12"/>
        <v>44.481334188582423</v>
      </c>
      <c r="M338" s="44">
        <v>45</v>
      </c>
      <c r="N338" s="29" t="s">
        <v>10</v>
      </c>
    </row>
    <row r="339" spans="1:14" ht="229.5" x14ac:dyDescent="0.25">
      <c r="A339" s="29">
        <v>95</v>
      </c>
      <c r="B339" s="29" t="s">
        <v>101</v>
      </c>
      <c r="C339" s="29" t="s">
        <v>43</v>
      </c>
      <c r="D339" s="30" t="s">
        <v>394</v>
      </c>
      <c r="E339" s="29" t="s">
        <v>59</v>
      </c>
      <c r="F339" s="31">
        <v>43010</v>
      </c>
      <c r="G339" s="72">
        <v>43326</v>
      </c>
      <c r="H339" s="73" t="s">
        <v>189</v>
      </c>
      <c r="I339" s="33">
        <v>2168840</v>
      </c>
      <c r="J339" s="33">
        <v>2168840</v>
      </c>
      <c r="K339" s="33">
        <v>1211855</v>
      </c>
      <c r="L339" s="44">
        <f t="shared" si="12"/>
        <v>55.875721583888165</v>
      </c>
      <c r="M339" s="44">
        <v>60</v>
      </c>
      <c r="N339" s="29" t="s">
        <v>10</v>
      </c>
    </row>
    <row r="340" spans="1:14" ht="229.5" x14ac:dyDescent="0.25">
      <c r="A340" s="29">
        <v>96</v>
      </c>
      <c r="B340" s="29" t="s">
        <v>101</v>
      </c>
      <c r="C340" s="29" t="s">
        <v>43</v>
      </c>
      <c r="D340" s="30" t="s">
        <v>395</v>
      </c>
      <c r="E340" s="29" t="s">
        <v>59</v>
      </c>
      <c r="F340" s="31">
        <v>43091</v>
      </c>
      <c r="G340" s="72">
        <v>43418</v>
      </c>
      <c r="H340" s="73" t="s">
        <v>189</v>
      </c>
      <c r="I340" s="33">
        <v>3715820</v>
      </c>
      <c r="J340" s="33">
        <v>3715820</v>
      </c>
      <c r="K340" s="33">
        <v>884261</v>
      </c>
      <c r="L340" s="44">
        <f t="shared" si="12"/>
        <v>23.797196850224175</v>
      </c>
      <c r="M340" s="44">
        <v>25</v>
      </c>
      <c r="N340" s="29" t="s">
        <v>10</v>
      </c>
    </row>
    <row r="341" spans="1:14" ht="229.5" x14ac:dyDescent="0.25">
      <c r="A341" s="29">
        <v>97</v>
      </c>
      <c r="B341" s="29" t="s">
        <v>101</v>
      </c>
      <c r="C341" s="29" t="s">
        <v>43</v>
      </c>
      <c r="D341" s="30" t="s">
        <v>396</v>
      </c>
      <c r="E341" s="29" t="s">
        <v>59</v>
      </c>
      <c r="F341" s="31">
        <v>43081</v>
      </c>
      <c r="G341" s="72">
        <v>43348</v>
      </c>
      <c r="H341" s="73" t="s">
        <v>189</v>
      </c>
      <c r="I341" s="33">
        <v>495000</v>
      </c>
      <c r="J341" s="33">
        <v>1525740</v>
      </c>
      <c r="K341" s="33">
        <v>197709</v>
      </c>
      <c r="L341" s="44">
        <f t="shared" si="12"/>
        <v>39.941212121212118</v>
      </c>
      <c r="M341" s="44">
        <v>45</v>
      </c>
      <c r="N341" s="29" t="s">
        <v>10</v>
      </c>
    </row>
    <row r="342" spans="1:14" ht="229.5" x14ac:dyDescent="0.25">
      <c r="A342" s="29">
        <v>98</v>
      </c>
      <c r="B342" s="29" t="s">
        <v>101</v>
      </c>
      <c r="C342" s="29" t="s">
        <v>43</v>
      </c>
      <c r="D342" s="30" t="s">
        <v>397</v>
      </c>
      <c r="E342" s="29" t="s">
        <v>59</v>
      </c>
      <c r="F342" s="31">
        <v>42985</v>
      </c>
      <c r="G342" s="72">
        <v>43299</v>
      </c>
      <c r="H342" s="73" t="s">
        <v>189</v>
      </c>
      <c r="I342" s="33">
        <v>2525631</v>
      </c>
      <c r="J342" s="33">
        <v>2992126</v>
      </c>
      <c r="K342" s="33">
        <v>1524591</v>
      </c>
      <c r="L342" s="44">
        <f t="shared" si="12"/>
        <v>60.364756371774021</v>
      </c>
      <c r="M342" s="44">
        <v>65</v>
      </c>
      <c r="N342" s="29" t="s">
        <v>10</v>
      </c>
    </row>
    <row r="343" spans="1:14" ht="229.5" x14ac:dyDescent="0.25">
      <c r="A343" s="29">
        <v>99</v>
      </c>
      <c r="B343" s="29" t="s">
        <v>101</v>
      </c>
      <c r="C343" s="29" t="s">
        <v>43</v>
      </c>
      <c r="D343" s="30" t="s">
        <v>398</v>
      </c>
      <c r="E343" s="29" t="s">
        <v>59</v>
      </c>
      <c r="F343" s="31">
        <v>43010</v>
      </c>
      <c r="G343" s="72">
        <v>43362</v>
      </c>
      <c r="H343" s="73" t="s">
        <v>189</v>
      </c>
      <c r="I343" s="33">
        <v>2111020</v>
      </c>
      <c r="J343" s="33">
        <v>2111020</v>
      </c>
      <c r="K343" s="33">
        <v>482932</v>
      </c>
      <c r="L343" s="44">
        <f t="shared" si="12"/>
        <v>22.876713626588096</v>
      </c>
      <c r="M343" s="44">
        <v>45</v>
      </c>
      <c r="N343" s="29" t="s">
        <v>10</v>
      </c>
    </row>
    <row r="344" spans="1:14" ht="229.5" x14ac:dyDescent="0.25">
      <c r="A344" s="29">
        <v>100</v>
      </c>
      <c r="B344" s="29" t="s">
        <v>101</v>
      </c>
      <c r="C344" s="29" t="s">
        <v>43</v>
      </c>
      <c r="D344" s="30" t="s">
        <v>399</v>
      </c>
      <c r="E344" s="29" t="s">
        <v>59</v>
      </c>
      <c r="F344" s="31">
        <v>42986</v>
      </c>
      <c r="G344" s="72">
        <v>43299</v>
      </c>
      <c r="H344" s="73" t="s">
        <v>189</v>
      </c>
      <c r="I344" s="33">
        <v>1650299</v>
      </c>
      <c r="J344" s="33">
        <v>2061696</v>
      </c>
      <c r="K344" s="33">
        <v>1082677</v>
      </c>
      <c r="L344" s="44">
        <f t="shared" si="12"/>
        <v>65.604899475791967</v>
      </c>
      <c r="M344" s="44">
        <v>75</v>
      </c>
      <c r="N344" s="29" t="s">
        <v>10</v>
      </c>
    </row>
    <row r="345" spans="1:14" ht="229.5" x14ac:dyDescent="0.25">
      <c r="A345" s="29">
        <v>101</v>
      </c>
      <c r="B345" s="29" t="s">
        <v>101</v>
      </c>
      <c r="C345" s="29" t="s">
        <v>43</v>
      </c>
      <c r="D345" s="30" t="s">
        <v>400</v>
      </c>
      <c r="E345" s="29" t="s">
        <v>59</v>
      </c>
      <c r="F345" s="31">
        <v>43070</v>
      </c>
      <c r="G345" s="72">
        <v>43363</v>
      </c>
      <c r="H345" s="73" t="s">
        <v>189</v>
      </c>
      <c r="I345" s="33">
        <v>225000</v>
      </c>
      <c r="J345" s="33">
        <v>250000</v>
      </c>
      <c r="K345" s="33">
        <v>75139</v>
      </c>
      <c r="L345" s="44">
        <f t="shared" si="12"/>
        <v>33.395111111111113</v>
      </c>
      <c r="M345" s="44">
        <v>35</v>
      </c>
      <c r="N345" s="29" t="s">
        <v>10</v>
      </c>
    </row>
    <row r="346" spans="1:14" ht="229.5" x14ac:dyDescent="0.25">
      <c r="A346" s="29">
        <v>102</v>
      </c>
      <c r="B346" s="29" t="s">
        <v>101</v>
      </c>
      <c r="C346" s="29" t="s">
        <v>43</v>
      </c>
      <c r="D346" s="30" t="s">
        <v>401</v>
      </c>
      <c r="E346" s="29" t="s">
        <v>59</v>
      </c>
      <c r="F346" s="31">
        <v>43122</v>
      </c>
      <c r="G346" s="72">
        <v>43442</v>
      </c>
      <c r="H346" s="73" t="s">
        <v>189</v>
      </c>
      <c r="I346" s="33">
        <v>695113</v>
      </c>
      <c r="J346" s="33">
        <v>2900000</v>
      </c>
      <c r="K346" s="33">
        <v>229463</v>
      </c>
      <c r="L346" s="44">
        <f t="shared" si="12"/>
        <v>33.010891754290313</v>
      </c>
      <c r="M346" s="44">
        <v>35</v>
      </c>
      <c r="N346" s="29" t="s">
        <v>10</v>
      </c>
    </row>
    <row r="347" spans="1:14" ht="229.5" x14ac:dyDescent="0.25">
      <c r="A347" s="29">
        <v>103</v>
      </c>
      <c r="B347" s="29" t="s">
        <v>101</v>
      </c>
      <c r="C347" s="29" t="s">
        <v>43</v>
      </c>
      <c r="D347" s="30" t="s">
        <v>402</v>
      </c>
      <c r="E347" s="29" t="s">
        <v>59</v>
      </c>
      <c r="F347" s="31">
        <v>43070</v>
      </c>
      <c r="G347" s="72">
        <v>43363</v>
      </c>
      <c r="H347" s="73" t="s">
        <v>189</v>
      </c>
      <c r="I347" s="33">
        <v>225000</v>
      </c>
      <c r="J347" s="33">
        <v>250000</v>
      </c>
      <c r="K347" s="33">
        <v>75139</v>
      </c>
      <c r="L347" s="44">
        <f t="shared" si="12"/>
        <v>33.395111111111113</v>
      </c>
      <c r="M347" s="44">
        <v>35</v>
      </c>
      <c r="N347" s="29" t="s">
        <v>10</v>
      </c>
    </row>
    <row r="348" spans="1:14" ht="229.5" x14ac:dyDescent="0.25">
      <c r="A348" s="29">
        <v>104</v>
      </c>
      <c r="B348" s="29" t="s">
        <v>101</v>
      </c>
      <c r="C348" s="29" t="s">
        <v>43</v>
      </c>
      <c r="D348" s="30" t="s">
        <v>547</v>
      </c>
      <c r="E348" s="29" t="s">
        <v>32</v>
      </c>
      <c r="F348" s="31" t="s">
        <v>189</v>
      </c>
      <c r="G348" s="32" t="s">
        <v>189</v>
      </c>
      <c r="H348" s="74" t="s">
        <v>189</v>
      </c>
      <c r="I348" s="33">
        <v>475000</v>
      </c>
      <c r="J348" s="33">
        <v>475000</v>
      </c>
      <c r="K348" s="36" t="s">
        <v>189</v>
      </c>
      <c r="L348" s="44" t="s">
        <v>189</v>
      </c>
      <c r="M348" s="75" t="s">
        <v>189</v>
      </c>
      <c r="N348" s="29" t="s">
        <v>57</v>
      </c>
    </row>
    <row r="349" spans="1:14" ht="229.5" x14ac:dyDescent="0.25">
      <c r="A349" s="29">
        <v>105</v>
      </c>
      <c r="B349" s="29" t="s">
        <v>101</v>
      </c>
      <c r="C349" s="29" t="s">
        <v>43</v>
      </c>
      <c r="D349" s="30" t="s">
        <v>548</v>
      </c>
      <c r="E349" s="29" t="s">
        <v>32</v>
      </c>
      <c r="F349" s="31" t="s">
        <v>189</v>
      </c>
      <c r="G349" s="32" t="s">
        <v>189</v>
      </c>
      <c r="H349" s="74" t="s">
        <v>189</v>
      </c>
      <c r="I349" s="33">
        <v>475000</v>
      </c>
      <c r="J349" s="33">
        <v>475000</v>
      </c>
      <c r="K349" s="36" t="s">
        <v>189</v>
      </c>
      <c r="L349" s="44" t="s">
        <v>189</v>
      </c>
      <c r="M349" s="75" t="s">
        <v>189</v>
      </c>
      <c r="N349" s="29" t="s">
        <v>57</v>
      </c>
    </row>
    <row r="350" spans="1:14" ht="229.5" x14ac:dyDescent="0.25">
      <c r="A350" s="29">
        <v>106</v>
      </c>
      <c r="B350" s="29" t="s">
        <v>101</v>
      </c>
      <c r="C350" s="29" t="s">
        <v>43</v>
      </c>
      <c r="D350" s="30" t="s">
        <v>403</v>
      </c>
      <c r="E350" s="29" t="s">
        <v>48</v>
      </c>
      <c r="F350" s="31">
        <v>43203</v>
      </c>
      <c r="G350" s="32">
        <v>2018</v>
      </c>
      <c r="H350" s="74" t="s">
        <v>189</v>
      </c>
      <c r="I350" s="33">
        <v>450000</v>
      </c>
      <c r="J350" s="33">
        <v>1000000</v>
      </c>
      <c r="K350" s="36" t="s">
        <v>189</v>
      </c>
      <c r="L350" s="44" t="s">
        <v>189</v>
      </c>
      <c r="M350" s="44">
        <v>5</v>
      </c>
      <c r="N350" s="29" t="s">
        <v>10</v>
      </c>
    </row>
    <row r="351" spans="1:14" ht="229.5" x14ac:dyDescent="0.25">
      <c r="A351" s="29">
        <v>107</v>
      </c>
      <c r="B351" s="29" t="s">
        <v>101</v>
      </c>
      <c r="C351" s="29" t="s">
        <v>43</v>
      </c>
      <c r="D351" s="30" t="s">
        <v>404</v>
      </c>
      <c r="E351" s="29" t="s">
        <v>48</v>
      </c>
      <c r="F351" s="31">
        <v>43203</v>
      </c>
      <c r="G351" s="72">
        <v>43402</v>
      </c>
      <c r="H351" s="74" t="s">
        <v>189</v>
      </c>
      <c r="I351" s="33">
        <v>350000</v>
      </c>
      <c r="J351" s="33">
        <v>1200000</v>
      </c>
      <c r="K351" s="36" t="s">
        <v>189</v>
      </c>
      <c r="L351" s="44" t="s">
        <v>189</v>
      </c>
      <c r="M351" s="44">
        <v>5</v>
      </c>
      <c r="N351" s="29" t="s">
        <v>10</v>
      </c>
    </row>
    <row r="352" spans="1:14" ht="229.5" x14ac:dyDescent="0.25">
      <c r="A352" s="29">
        <v>108</v>
      </c>
      <c r="B352" s="29" t="s">
        <v>101</v>
      </c>
      <c r="C352" s="29" t="s">
        <v>43</v>
      </c>
      <c r="D352" s="30" t="s">
        <v>405</v>
      </c>
      <c r="E352" s="29" t="s">
        <v>74</v>
      </c>
      <c r="F352" s="31">
        <v>43189</v>
      </c>
      <c r="G352" s="32">
        <v>2018</v>
      </c>
      <c r="H352" s="74" t="s">
        <v>189</v>
      </c>
      <c r="I352" s="33">
        <v>200000</v>
      </c>
      <c r="J352" s="33">
        <v>600000</v>
      </c>
      <c r="K352" s="36" t="s">
        <v>189</v>
      </c>
      <c r="L352" s="44" t="s">
        <v>189</v>
      </c>
      <c r="M352" s="44" t="s">
        <v>189</v>
      </c>
      <c r="N352" s="29" t="s">
        <v>54</v>
      </c>
    </row>
    <row r="353" spans="1:14" ht="229.5" x14ac:dyDescent="0.25">
      <c r="A353" s="29">
        <v>109</v>
      </c>
      <c r="B353" s="29" t="s">
        <v>101</v>
      </c>
      <c r="C353" s="29" t="s">
        <v>43</v>
      </c>
      <c r="D353" s="30" t="s">
        <v>406</v>
      </c>
      <c r="E353" s="29" t="s">
        <v>74</v>
      </c>
      <c r="F353" s="31">
        <v>43189</v>
      </c>
      <c r="G353" s="32">
        <v>2018</v>
      </c>
      <c r="H353" s="74" t="s">
        <v>189</v>
      </c>
      <c r="I353" s="33">
        <v>200000</v>
      </c>
      <c r="J353" s="33">
        <v>500000</v>
      </c>
      <c r="K353" s="36" t="s">
        <v>189</v>
      </c>
      <c r="L353" s="44" t="s">
        <v>189</v>
      </c>
      <c r="M353" s="44" t="s">
        <v>189</v>
      </c>
      <c r="N353" s="29" t="s">
        <v>54</v>
      </c>
    </row>
    <row r="354" spans="1:14" ht="229.5" x14ac:dyDescent="0.25">
      <c r="A354" s="29">
        <v>110</v>
      </c>
      <c r="B354" s="29" t="s">
        <v>101</v>
      </c>
      <c r="C354" s="29" t="s">
        <v>43</v>
      </c>
      <c r="D354" s="30" t="s">
        <v>407</v>
      </c>
      <c r="E354" s="29" t="s">
        <v>74</v>
      </c>
      <c r="F354" s="31">
        <v>43189</v>
      </c>
      <c r="G354" s="32">
        <v>2018</v>
      </c>
      <c r="H354" s="74" t="s">
        <v>189</v>
      </c>
      <c r="I354" s="33">
        <v>245000</v>
      </c>
      <c r="J354" s="33">
        <v>400000</v>
      </c>
      <c r="K354" s="36" t="s">
        <v>189</v>
      </c>
      <c r="L354" s="44" t="s">
        <v>189</v>
      </c>
      <c r="M354" s="44" t="s">
        <v>189</v>
      </c>
      <c r="N354" s="29" t="s">
        <v>54</v>
      </c>
    </row>
    <row r="355" spans="1:14" ht="306" x14ac:dyDescent="0.25">
      <c r="A355" s="29">
        <v>111</v>
      </c>
      <c r="B355" s="29" t="s">
        <v>101</v>
      </c>
      <c r="C355" s="29" t="s">
        <v>43</v>
      </c>
      <c r="D355" s="30" t="s">
        <v>550</v>
      </c>
      <c r="E355" s="29" t="s">
        <v>32</v>
      </c>
      <c r="F355" s="31" t="s">
        <v>189</v>
      </c>
      <c r="G355" s="76" t="s">
        <v>189</v>
      </c>
      <c r="H355" s="73" t="s">
        <v>189</v>
      </c>
      <c r="I355" s="33">
        <v>3000000</v>
      </c>
      <c r="J355" s="33">
        <v>21000000</v>
      </c>
      <c r="K355" s="36" t="s">
        <v>189</v>
      </c>
      <c r="L355" s="44" t="s">
        <v>189</v>
      </c>
      <c r="M355" s="44" t="s">
        <v>189</v>
      </c>
      <c r="N355" s="29" t="s">
        <v>57</v>
      </c>
    </row>
    <row r="356" spans="1:14" ht="229.5" x14ac:dyDescent="0.25">
      <c r="A356" s="29">
        <v>112</v>
      </c>
      <c r="B356" s="29" t="s">
        <v>101</v>
      </c>
      <c r="C356" s="29" t="s">
        <v>43</v>
      </c>
      <c r="D356" s="30" t="s">
        <v>551</v>
      </c>
      <c r="E356" s="29" t="s">
        <v>5</v>
      </c>
      <c r="F356" s="31" t="s">
        <v>189</v>
      </c>
      <c r="G356" s="76" t="s">
        <v>189</v>
      </c>
      <c r="H356" s="73" t="s">
        <v>189</v>
      </c>
      <c r="I356" s="33">
        <v>2500000</v>
      </c>
      <c r="J356" s="33">
        <v>12000000</v>
      </c>
      <c r="K356" s="36" t="s">
        <v>189</v>
      </c>
      <c r="L356" s="44" t="s">
        <v>189</v>
      </c>
      <c r="M356" s="44" t="s">
        <v>189</v>
      </c>
      <c r="N356" s="29" t="s">
        <v>57</v>
      </c>
    </row>
    <row r="357" spans="1:14" ht="229.5" x14ac:dyDescent="0.25">
      <c r="A357" s="29">
        <v>113</v>
      </c>
      <c r="B357" s="29" t="s">
        <v>101</v>
      </c>
      <c r="C357" s="29" t="s">
        <v>43</v>
      </c>
      <c r="D357" s="30" t="s">
        <v>552</v>
      </c>
      <c r="E357" s="29" t="s">
        <v>5</v>
      </c>
      <c r="F357" s="31" t="s">
        <v>189</v>
      </c>
      <c r="G357" s="72" t="s">
        <v>189</v>
      </c>
      <c r="H357" s="73" t="s">
        <v>189</v>
      </c>
      <c r="I357" s="33">
        <v>2000000</v>
      </c>
      <c r="J357" s="33">
        <v>19000000</v>
      </c>
      <c r="K357" s="36" t="s">
        <v>189</v>
      </c>
      <c r="L357" s="44" t="s">
        <v>189</v>
      </c>
      <c r="M357" s="44" t="s">
        <v>189</v>
      </c>
      <c r="N357" s="29" t="s">
        <v>57</v>
      </c>
    </row>
    <row r="358" spans="1:14" ht="229.5" x14ac:dyDescent="0.25">
      <c r="A358" s="29">
        <v>114</v>
      </c>
      <c r="B358" s="29" t="s">
        <v>101</v>
      </c>
      <c r="C358" s="29" t="s">
        <v>43</v>
      </c>
      <c r="D358" s="30" t="s">
        <v>408</v>
      </c>
      <c r="E358" s="29" t="s">
        <v>32</v>
      </c>
      <c r="F358" s="31" t="s">
        <v>189</v>
      </c>
      <c r="G358" s="72" t="s">
        <v>189</v>
      </c>
      <c r="H358" s="73" t="s">
        <v>189</v>
      </c>
      <c r="I358" s="33">
        <v>1350000</v>
      </c>
      <c r="J358" s="33">
        <v>6750000</v>
      </c>
      <c r="K358" s="36" t="s">
        <v>189</v>
      </c>
      <c r="L358" s="44" t="s">
        <v>189</v>
      </c>
      <c r="M358" s="44" t="s">
        <v>189</v>
      </c>
      <c r="N358" s="29" t="s">
        <v>57</v>
      </c>
    </row>
    <row r="359" spans="1:14" ht="229.5" x14ac:dyDescent="0.25">
      <c r="A359" s="29">
        <v>115</v>
      </c>
      <c r="B359" s="29" t="s">
        <v>101</v>
      </c>
      <c r="C359" s="29" t="s">
        <v>43</v>
      </c>
      <c r="D359" s="30" t="s">
        <v>409</v>
      </c>
      <c r="E359" s="29" t="s">
        <v>5</v>
      </c>
      <c r="F359" s="31" t="s">
        <v>189</v>
      </c>
      <c r="G359" s="72" t="s">
        <v>189</v>
      </c>
      <c r="H359" s="73" t="s">
        <v>189</v>
      </c>
      <c r="I359" s="33">
        <v>1700000</v>
      </c>
      <c r="J359" s="33">
        <v>8500000</v>
      </c>
      <c r="K359" s="36" t="s">
        <v>189</v>
      </c>
      <c r="L359" s="44" t="s">
        <v>189</v>
      </c>
      <c r="M359" s="44" t="s">
        <v>189</v>
      </c>
      <c r="N359" s="29" t="s">
        <v>57</v>
      </c>
    </row>
    <row r="360" spans="1:14" ht="229.5" x14ac:dyDescent="0.25">
      <c r="A360" s="29">
        <v>116</v>
      </c>
      <c r="B360" s="29" t="s">
        <v>101</v>
      </c>
      <c r="C360" s="29" t="s">
        <v>43</v>
      </c>
      <c r="D360" s="30" t="s">
        <v>322</v>
      </c>
      <c r="E360" s="29" t="s">
        <v>5</v>
      </c>
      <c r="F360" s="31" t="s">
        <v>189</v>
      </c>
      <c r="G360" s="72" t="s">
        <v>189</v>
      </c>
      <c r="H360" s="73" t="s">
        <v>189</v>
      </c>
      <c r="I360" s="33">
        <v>1700000</v>
      </c>
      <c r="J360" s="33">
        <v>8500000</v>
      </c>
      <c r="K360" s="36" t="s">
        <v>189</v>
      </c>
      <c r="L360" s="44" t="s">
        <v>189</v>
      </c>
      <c r="M360" s="44" t="s">
        <v>189</v>
      </c>
      <c r="N360" s="29" t="s">
        <v>57</v>
      </c>
    </row>
    <row r="361" spans="1:14" ht="229.5" x14ac:dyDescent="0.25">
      <c r="A361" s="29">
        <v>117</v>
      </c>
      <c r="B361" s="29" t="s">
        <v>101</v>
      </c>
      <c r="C361" s="29" t="s">
        <v>43</v>
      </c>
      <c r="D361" s="30" t="s">
        <v>410</v>
      </c>
      <c r="E361" s="29" t="s">
        <v>5</v>
      </c>
      <c r="F361" s="31" t="s">
        <v>189</v>
      </c>
      <c r="G361" s="72" t="s">
        <v>189</v>
      </c>
      <c r="H361" s="73" t="s">
        <v>189</v>
      </c>
      <c r="I361" s="33">
        <v>600000</v>
      </c>
      <c r="J361" s="33">
        <v>3000000</v>
      </c>
      <c r="K361" s="36" t="s">
        <v>189</v>
      </c>
      <c r="L361" s="44" t="s">
        <v>189</v>
      </c>
      <c r="M361" s="44" t="s">
        <v>189</v>
      </c>
      <c r="N361" s="29" t="s">
        <v>57</v>
      </c>
    </row>
    <row r="362" spans="1:14" ht="229.5" x14ac:dyDescent="0.25">
      <c r="A362" s="29">
        <v>118</v>
      </c>
      <c r="B362" s="29" t="s">
        <v>101</v>
      </c>
      <c r="C362" s="29" t="s">
        <v>43</v>
      </c>
      <c r="D362" s="30" t="s">
        <v>411</v>
      </c>
      <c r="E362" s="29" t="s">
        <v>5</v>
      </c>
      <c r="F362" s="31" t="s">
        <v>189</v>
      </c>
      <c r="G362" s="72" t="s">
        <v>189</v>
      </c>
      <c r="H362" s="73" t="s">
        <v>189</v>
      </c>
      <c r="I362" s="33">
        <v>866600</v>
      </c>
      <c r="J362" s="33">
        <v>4333000</v>
      </c>
      <c r="K362" s="36" t="s">
        <v>189</v>
      </c>
      <c r="L362" s="44" t="s">
        <v>189</v>
      </c>
      <c r="M362" s="44" t="s">
        <v>189</v>
      </c>
      <c r="N362" s="29" t="s">
        <v>57</v>
      </c>
    </row>
    <row r="363" spans="1:14" ht="229.5" x14ac:dyDescent="0.25">
      <c r="A363" s="29">
        <v>119</v>
      </c>
      <c r="B363" s="29" t="s">
        <v>101</v>
      </c>
      <c r="C363" s="29" t="s">
        <v>43</v>
      </c>
      <c r="D363" s="30" t="s">
        <v>412</v>
      </c>
      <c r="E363" s="29" t="s">
        <v>5</v>
      </c>
      <c r="F363" s="31" t="s">
        <v>189</v>
      </c>
      <c r="G363" s="72" t="s">
        <v>189</v>
      </c>
      <c r="H363" s="73" t="s">
        <v>189</v>
      </c>
      <c r="I363" s="33">
        <v>1109080</v>
      </c>
      <c r="J363" s="33">
        <v>5545400</v>
      </c>
      <c r="K363" s="36" t="s">
        <v>189</v>
      </c>
      <c r="L363" s="44" t="s">
        <v>189</v>
      </c>
      <c r="M363" s="44" t="s">
        <v>189</v>
      </c>
      <c r="N363" s="29" t="s">
        <v>57</v>
      </c>
    </row>
    <row r="364" spans="1:14" ht="229.5" x14ac:dyDescent="0.25">
      <c r="A364" s="29">
        <v>120</v>
      </c>
      <c r="B364" s="29" t="s">
        <v>101</v>
      </c>
      <c r="C364" s="29" t="s">
        <v>43</v>
      </c>
      <c r="D364" s="30" t="s">
        <v>413</v>
      </c>
      <c r="E364" s="29" t="s">
        <v>5</v>
      </c>
      <c r="F364" s="31" t="s">
        <v>189</v>
      </c>
      <c r="G364" s="72" t="s">
        <v>189</v>
      </c>
      <c r="H364" s="73" t="s">
        <v>189</v>
      </c>
      <c r="I364" s="33">
        <v>477680</v>
      </c>
      <c r="J364" s="33">
        <v>2388400</v>
      </c>
      <c r="K364" s="36" t="s">
        <v>189</v>
      </c>
      <c r="L364" s="44" t="s">
        <v>189</v>
      </c>
      <c r="M364" s="44" t="s">
        <v>189</v>
      </c>
      <c r="N364" s="29" t="s">
        <v>57</v>
      </c>
    </row>
    <row r="365" spans="1:14" ht="229.5" x14ac:dyDescent="0.25">
      <c r="A365" s="29">
        <v>121</v>
      </c>
      <c r="B365" s="29" t="s">
        <v>101</v>
      </c>
      <c r="C365" s="29" t="s">
        <v>43</v>
      </c>
      <c r="D365" s="30" t="s">
        <v>414</v>
      </c>
      <c r="E365" s="29" t="s">
        <v>5</v>
      </c>
      <c r="F365" s="31" t="s">
        <v>189</v>
      </c>
      <c r="G365" s="72" t="s">
        <v>189</v>
      </c>
      <c r="H365" s="73" t="s">
        <v>189</v>
      </c>
      <c r="I365" s="33">
        <v>600000</v>
      </c>
      <c r="J365" s="33">
        <v>3000000</v>
      </c>
      <c r="K365" s="36" t="s">
        <v>189</v>
      </c>
      <c r="L365" s="44" t="s">
        <v>189</v>
      </c>
      <c r="M365" s="44" t="s">
        <v>189</v>
      </c>
      <c r="N365" s="29" t="s">
        <v>57</v>
      </c>
    </row>
    <row r="366" spans="1:14" ht="229.5" x14ac:dyDescent="0.25">
      <c r="A366" s="29">
        <v>122</v>
      </c>
      <c r="B366" s="29" t="s">
        <v>101</v>
      </c>
      <c r="C366" s="29" t="s">
        <v>43</v>
      </c>
      <c r="D366" s="30" t="s">
        <v>415</v>
      </c>
      <c r="E366" s="29" t="s">
        <v>5</v>
      </c>
      <c r="F366" s="31" t="s">
        <v>189</v>
      </c>
      <c r="G366" s="72" t="s">
        <v>189</v>
      </c>
      <c r="H366" s="73" t="s">
        <v>189</v>
      </c>
      <c r="I366" s="33">
        <v>140000</v>
      </c>
      <c r="J366" s="33">
        <v>700000</v>
      </c>
      <c r="K366" s="36" t="s">
        <v>189</v>
      </c>
      <c r="L366" s="44" t="s">
        <v>189</v>
      </c>
      <c r="M366" s="44" t="s">
        <v>189</v>
      </c>
      <c r="N366" s="29" t="s">
        <v>57</v>
      </c>
    </row>
    <row r="367" spans="1:14" ht="229.5" x14ac:dyDescent="0.25">
      <c r="A367" s="29">
        <v>123</v>
      </c>
      <c r="B367" s="29" t="s">
        <v>101</v>
      </c>
      <c r="C367" s="29" t="s">
        <v>43</v>
      </c>
      <c r="D367" s="30" t="s">
        <v>416</v>
      </c>
      <c r="E367" s="29" t="s">
        <v>5</v>
      </c>
      <c r="F367" s="31" t="s">
        <v>189</v>
      </c>
      <c r="G367" s="72" t="s">
        <v>189</v>
      </c>
      <c r="H367" s="73" t="s">
        <v>189</v>
      </c>
      <c r="I367" s="33">
        <v>170000</v>
      </c>
      <c r="J367" s="33">
        <v>850000</v>
      </c>
      <c r="K367" s="36" t="s">
        <v>189</v>
      </c>
      <c r="L367" s="44" t="s">
        <v>189</v>
      </c>
      <c r="M367" s="44" t="s">
        <v>189</v>
      </c>
      <c r="N367" s="29" t="s">
        <v>57</v>
      </c>
    </row>
    <row r="368" spans="1:14" ht="229.5" x14ac:dyDescent="0.25">
      <c r="A368" s="29">
        <v>124</v>
      </c>
      <c r="B368" s="29" t="s">
        <v>101</v>
      </c>
      <c r="C368" s="29" t="s">
        <v>43</v>
      </c>
      <c r="D368" s="30" t="s">
        <v>417</v>
      </c>
      <c r="E368" s="29" t="s">
        <v>48</v>
      </c>
      <c r="F368" s="31" t="s">
        <v>189</v>
      </c>
      <c r="G368" s="72" t="s">
        <v>189</v>
      </c>
      <c r="H368" s="73" t="s">
        <v>189</v>
      </c>
      <c r="I368" s="33">
        <v>1700000</v>
      </c>
      <c r="J368" s="33">
        <v>8500000</v>
      </c>
      <c r="K368" s="36" t="s">
        <v>189</v>
      </c>
      <c r="L368" s="44" t="s">
        <v>189</v>
      </c>
      <c r="M368" s="44" t="s">
        <v>189</v>
      </c>
      <c r="N368" s="29" t="s">
        <v>57</v>
      </c>
    </row>
    <row r="369" spans="1:14" ht="229.5" x14ac:dyDescent="0.25">
      <c r="A369" s="29">
        <v>125</v>
      </c>
      <c r="B369" s="29" t="s">
        <v>101</v>
      </c>
      <c r="C369" s="29" t="s">
        <v>43</v>
      </c>
      <c r="D369" s="30" t="s">
        <v>418</v>
      </c>
      <c r="E369" s="29" t="s">
        <v>6</v>
      </c>
      <c r="F369" s="31" t="s">
        <v>189</v>
      </c>
      <c r="G369" s="72" t="s">
        <v>189</v>
      </c>
      <c r="H369" s="73" t="s">
        <v>189</v>
      </c>
      <c r="I369" s="33">
        <v>1350000</v>
      </c>
      <c r="J369" s="33">
        <v>6750000</v>
      </c>
      <c r="K369" s="36" t="s">
        <v>189</v>
      </c>
      <c r="L369" s="44" t="s">
        <v>189</v>
      </c>
      <c r="M369" s="44" t="s">
        <v>189</v>
      </c>
      <c r="N369" s="29" t="s">
        <v>57</v>
      </c>
    </row>
    <row r="370" spans="1:14" ht="229.5" x14ac:dyDescent="0.25">
      <c r="A370" s="29">
        <v>126</v>
      </c>
      <c r="B370" s="29" t="s">
        <v>101</v>
      </c>
      <c r="C370" s="29" t="s">
        <v>43</v>
      </c>
      <c r="D370" s="30" t="s">
        <v>419</v>
      </c>
      <c r="E370" s="29" t="s">
        <v>74</v>
      </c>
      <c r="F370" s="31" t="s">
        <v>189</v>
      </c>
      <c r="G370" s="72" t="s">
        <v>189</v>
      </c>
      <c r="H370" s="73" t="s">
        <v>189</v>
      </c>
      <c r="I370" s="33">
        <v>1700000</v>
      </c>
      <c r="J370" s="33">
        <v>8500000</v>
      </c>
      <c r="K370" s="36" t="s">
        <v>189</v>
      </c>
      <c r="L370" s="44" t="s">
        <v>189</v>
      </c>
      <c r="M370" s="44" t="s">
        <v>189</v>
      </c>
      <c r="N370" s="29" t="s">
        <v>57</v>
      </c>
    </row>
    <row r="371" spans="1:14" ht="229.5" x14ac:dyDescent="0.25">
      <c r="A371" s="29">
        <v>127</v>
      </c>
      <c r="B371" s="29" t="s">
        <v>101</v>
      </c>
      <c r="C371" s="29" t="s">
        <v>43</v>
      </c>
      <c r="D371" s="30" t="s">
        <v>420</v>
      </c>
      <c r="E371" s="29" t="s">
        <v>74</v>
      </c>
      <c r="F371" s="31" t="s">
        <v>189</v>
      </c>
      <c r="G371" s="72" t="s">
        <v>189</v>
      </c>
      <c r="H371" s="73" t="s">
        <v>189</v>
      </c>
      <c r="I371" s="33">
        <v>1700000</v>
      </c>
      <c r="J371" s="33">
        <v>8500000</v>
      </c>
      <c r="K371" s="36" t="s">
        <v>189</v>
      </c>
      <c r="L371" s="44" t="s">
        <v>189</v>
      </c>
      <c r="M371" s="44" t="s">
        <v>189</v>
      </c>
      <c r="N371" s="29" t="s">
        <v>57</v>
      </c>
    </row>
    <row r="372" spans="1:14" ht="229.5" x14ac:dyDescent="0.25">
      <c r="A372" s="29">
        <v>128</v>
      </c>
      <c r="B372" s="29" t="s">
        <v>101</v>
      </c>
      <c r="C372" s="29" t="s">
        <v>43</v>
      </c>
      <c r="D372" s="30" t="s">
        <v>421</v>
      </c>
      <c r="E372" s="29" t="s">
        <v>74</v>
      </c>
      <c r="F372" s="31" t="s">
        <v>189</v>
      </c>
      <c r="G372" s="72" t="s">
        <v>189</v>
      </c>
      <c r="H372" s="73" t="s">
        <v>189</v>
      </c>
      <c r="I372" s="33">
        <v>262920</v>
      </c>
      <c r="J372" s="33">
        <v>1314600</v>
      </c>
      <c r="K372" s="36" t="s">
        <v>189</v>
      </c>
      <c r="L372" s="44" t="s">
        <v>189</v>
      </c>
      <c r="M372" s="44" t="s">
        <v>189</v>
      </c>
      <c r="N372" s="29" t="s">
        <v>57</v>
      </c>
    </row>
    <row r="373" spans="1:14" ht="229.5" x14ac:dyDescent="0.25">
      <c r="A373" s="29">
        <v>129</v>
      </c>
      <c r="B373" s="29" t="s">
        <v>101</v>
      </c>
      <c r="C373" s="29" t="s">
        <v>43</v>
      </c>
      <c r="D373" s="30" t="s">
        <v>422</v>
      </c>
      <c r="E373" s="29" t="s">
        <v>7</v>
      </c>
      <c r="F373" s="31" t="s">
        <v>189</v>
      </c>
      <c r="G373" s="72" t="s">
        <v>189</v>
      </c>
      <c r="H373" s="73" t="s">
        <v>189</v>
      </c>
      <c r="I373" s="33">
        <v>1700000</v>
      </c>
      <c r="J373" s="33">
        <v>8500000</v>
      </c>
      <c r="K373" s="36" t="s">
        <v>189</v>
      </c>
      <c r="L373" s="44" t="s">
        <v>189</v>
      </c>
      <c r="M373" s="44" t="s">
        <v>189</v>
      </c>
      <c r="N373" s="29" t="s">
        <v>57</v>
      </c>
    </row>
    <row r="374" spans="1:14" ht="229.5" x14ac:dyDescent="0.25">
      <c r="A374" s="29">
        <v>130</v>
      </c>
      <c r="B374" s="29" t="s">
        <v>101</v>
      </c>
      <c r="C374" s="29" t="s">
        <v>43</v>
      </c>
      <c r="D374" s="30" t="s">
        <v>423</v>
      </c>
      <c r="E374" s="29" t="s">
        <v>7</v>
      </c>
      <c r="F374" s="31" t="s">
        <v>189</v>
      </c>
      <c r="G374" s="72" t="s">
        <v>189</v>
      </c>
      <c r="H374" s="73" t="s">
        <v>189</v>
      </c>
      <c r="I374" s="33">
        <v>700000</v>
      </c>
      <c r="J374" s="33">
        <v>3500000</v>
      </c>
      <c r="K374" s="36" t="s">
        <v>189</v>
      </c>
      <c r="L374" s="44" t="s">
        <v>189</v>
      </c>
      <c r="M374" s="44" t="s">
        <v>189</v>
      </c>
      <c r="N374" s="29" t="s">
        <v>57</v>
      </c>
    </row>
    <row r="375" spans="1:14" ht="229.5" x14ac:dyDescent="0.25">
      <c r="A375" s="29">
        <v>131</v>
      </c>
      <c r="B375" s="29" t="s">
        <v>101</v>
      </c>
      <c r="C375" s="29" t="s">
        <v>43</v>
      </c>
      <c r="D375" s="30" t="s">
        <v>424</v>
      </c>
      <c r="E375" s="29" t="s">
        <v>7</v>
      </c>
      <c r="F375" s="31" t="s">
        <v>189</v>
      </c>
      <c r="G375" s="72" t="s">
        <v>189</v>
      </c>
      <c r="H375" s="73" t="s">
        <v>189</v>
      </c>
      <c r="I375" s="33">
        <v>1818040</v>
      </c>
      <c r="J375" s="33">
        <v>9090200</v>
      </c>
      <c r="K375" s="36" t="s">
        <v>189</v>
      </c>
      <c r="L375" s="44" t="s">
        <v>189</v>
      </c>
      <c r="M375" s="44" t="s">
        <v>189</v>
      </c>
      <c r="N375" s="29" t="s">
        <v>57</v>
      </c>
    </row>
    <row r="376" spans="1:14" ht="229.5" x14ac:dyDescent="0.25">
      <c r="A376" s="29">
        <v>132</v>
      </c>
      <c r="B376" s="29" t="s">
        <v>101</v>
      </c>
      <c r="C376" s="29" t="s">
        <v>43</v>
      </c>
      <c r="D376" s="30" t="s">
        <v>425</v>
      </c>
      <c r="E376" s="29" t="s">
        <v>7</v>
      </c>
      <c r="F376" s="31" t="s">
        <v>189</v>
      </c>
      <c r="G376" s="72" t="s">
        <v>189</v>
      </c>
      <c r="H376" s="73" t="s">
        <v>189</v>
      </c>
      <c r="I376" s="33">
        <v>692720</v>
      </c>
      <c r="J376" s="33">
        <v>3463600</v>
      </c>
      <c r="K376" s="36" t="s">
        <v>189</v>
      </c>
      <c r="L376" s="44" t="s">
        <v>189</v>
      </c>
      <c r="M376" s="44" t="s">
        <v>189</v>
      </c>
      <c r="N376" s="29" t="s">
        <v>57</v>
      </c>
    </row>
    <row r="377" spans="1:14" ht="229.5" x14ac:dyDescent="0.25">
      <c r="A377" s="29">
        <v>133</v>
      </c>
      <c r="B377" s="29" t="s">
        <v>101</v>
      </c>
      <c r="C377" s="29" t="s">
        <v>43</v>
      </c>
      <c r="D377" s="30" t="s">
        <v>426</v>
      </c>
      <c r="E377" s="29" t="s">
        <v>59</v>
      </c>
      <c r="F377" s="31" t="s">
        <v>189</v>
      </c>
      <c r="G377" s="72" t="s">
        <v>189</v>
      </c>
      <c r="H377" s="73" t="s">
        <v>189</v>
      </c>
      <c r="I377" s="33">
        <v>778400</v>
      </c>
      <c r="J377" s="33">
        <v>3892000</v>
      </c>
      <c r="K377" s="36" t="s">
        <v>189</v>
      </c>
      <c r="L377" s="44" t="s">
        <v>189</v>
      </c>
      <c r="M377" s="44" t="s">
        <v>189</v>
      </c>
      <c r="N377" s="29" t="s">
        <v>57</v>
      </c>
    </row>
    <row r="378" spans="1:14" ht="229.5" x14ac:dyDescent="0.25">
      <c r="A378" s="29">
        <v>134</v>
      </c>
      <c r="B378" s="29" t="s">
        <v>101</v>
      </c>
      <c r="C378" s="29" t="s">
        <v>43</v>
      </c>
      <c r="D378" s="30" t="s">
        <v>427</v>
      </c>
      <c r="E378" s="29" t="s">
        <v>2</v>
      </c>
      <c r="F378" s="31" t="s">
        <v>189</v>
      </c>
      <c r="G378" s="72" t="s">
        <v>189</v>
      </c>
      <c r="H378" s="73" t="s">
        <v>189</v>
      </c>
      <c r="I378" s="33">
        <v>1450000</v>
      </c>
      <c r="J378" s="33">
        <v>7250000</v>
      </c>
      <c r="K378" s="36" t="s">
        <v>189</v>
      </c>
      <c r="L378" s="44" t="s">
        <v>189</v>
      </c>
      <c r="M378" s="44" t="s">
        <v>189</v>
      </c>
      <c r="N378" s="29" t="s">
        <v>57</v>
      </c>
    </row>
    <row r="379" spans="1:14" ht="229.5" x14ac:dyDescent="0.25">
      <c r="A379" s="29">
        <v>135</v>
      </c>
      <c r="B379" s="29" t="s">
        <v>101</v>
      </c>
      <c r="C379" s="29" t="s">
        <v>43</v>
      </c>
      <c r="D379" s="30" t="s">
        <v>549</v>
      </c>
      <c r="E379" s="29" t="s">
        <v>42</v>
      </c>
      <c r="F379" s="31">
        <v>43227</v>
      </c>
      <c r="G379" s="72" t="s">
        <v>189</v>
      </c>
      <c r="H379" s="73" t="s">
        <v>189</v>
      </c>
      <c r="I379" s="33">
        <v>3706358</v>
      </c>
      <c r="J379" s="33">
        <v>3706358</v>
      </c>
      <c r="K379" s="36" t="s">
        <v>189</v>
      </c>
      <c r="L379" s="44" t="s">
        <v>189</v>
      </c>
      <c r="M379" s="44" t="s">
        <v>189</v>
      </c>
      <c r="N379" s="29" t="s">
        <v>54</v>
      </c>
    </row>
    <row r="380" spans="1:14" ht="306" x14ac:dyDescent="0.25">
      <c r="A380" s="46">
        <v>1</v>
      </c>
      <c r="B380" s="47" t="s">
        <v>102</v>
      </c>
      <c r="C380" s="47" t="s">
        <v>103</v>
      </c>
      <c r="D380" s="48" t="s">
        <v>428</v>
      </c>
      <c r="E380" s="47" t="s">
        <v>8</v>
      </c>
      <c r="F380" s="94" t="s">
        <v>434</v>
      </c>
      <c r="G380" s="47" t="s">
        <v>435</v>
      </c>
      <c r="H380" s="49">
        <v>4255970</v>
      </c>
      <c r="I380" s="49">
        <v>11970000</v>
      </c>
      <c r="J380" s="49">
        <v>11970000</v>
      </c>
      <c r="K380" s="49">
        <v>7100000</v>
      </c>
      <c r="L380" s="50">
        <f>K380*100/I380</f>
        <v>59.314954051796157</v>
      </c>
      <c r="M380" s="50">
        <v>85</v>
      </c>
      <c r="N380" s="51" t="s">
        <v>10</v>
      </c>
    </row>
    <row r="381" spans="1:14" ht="153" x14ac:dyDescent="0.25">
      <c r="A381" s="46">
        <v>2</v>
      </c>
      <c r="B381" s="47" t="s">
        <v>102</v>
      </c>
      <c r="C381" s="47" t="s">
        <v>103</v>
      </c>
      <c r="D381" s="48" t="s">
        <v>429</v>
      </c>
      <c r="E381" s="47" t="s">
        <v>7</v>
      </c>
      <c r="F381" s="94">
        <v>42646</v>
      </c>
      <c r="G381" s="52">
        <v>43365</v>
      </c>
      <c r="H381" s="49">
        <v>18932765</v>
      </c>
      <c r="I381" s="49">
        <v>20435235</v>
      </c>
      <c r="J381" s="49">
        <v>39368000</v>
      </c>
      <c r="K381" s="49">
        <v>16897694</v>
      </c>
      <c r="L381" s="50">
        <f t="shared" ref="L381:L382" si="13">K381*100/I381</f>
        <v>82.689012384736458</v>
      </c>
      <c r="M381" s="50">
        <v>90</v>
      </c>
      <c r="N381" s="51" t="s">
        <v>10</v>
      </c>
    </row>
    <row r="382" spans="1:14" ht="153" x14ac:dyDescent="0.25">
      <c r="A382" s="46">
        <v>3</v>
      </c>
      <c r="B382" s="47" t="s">
        <v>102</v>
      </c>
      <c r="C382" s="47" t="s">
        <v>103</v>
      </c>
      <c r="D382" s="48" t="s">
        <v>430</v>
      </c>
      <c r="E382" s="47" t="s">
        <v>74</v>
      </c>
      <c r="F382" s="94">
        <v>43000</v>
      </c>
      <c r="G382" s="52">
        <v>43403</v>
      </c>
      <c r="H382" s="47" t="s">
        <v>189</v>
      </c>
      <c r="I382" s="49">
        <v>7897000</v>
      </c>
      <c r="J382" s="49">
        <v>7897000</v>
      </c>
      <c r="K382" s="49">
        <v>2500000</v>
      </c>
      <c r="L382" s="50">
        <f t="shared" si="13"/>
        <v>31.657591490439408</v>
      </c>
      <c r="M382" s="50">
        <v>40</v>
      </c>
      <c r="N382" s="51" t="s">
        <v>10</v>
      </c>
    </row>
    <row r="383" spans="1:14" ht="153" x14ac:dyDescent="0.25">
      <c r="A383" s="46">
        <v>4</v>
      </c>
      <c r="B383" s="47" t="s">
        <v>102</v>
      </c>
      <c r="C383" s="47" t="s">
        <v>103</v>
      </c>
      <c r="D383" s="48" t="s">
        <v>431</v>
      </c>
      <c r="E383" s="47" t="s">
        <v>59</v>
      </c>
      <c r="F383" s="94">
        <v>43117</v>
      </c>
      <c r="G383" s="52">
        <v>43672</v>
      </c>
      <c r="H383" s="47" t="s">
        <v>189</v>
      </c>
      <c r="I383" s="49">
        <v>5000000</v>
      </c>
      <c r="J383" s="49">
        <v>48668000</v>
      </c>
      <c r="K383" s="47" t="s">
        <v>189</v>
      </c>
      <c r="L383" s="50" t="s">
        <v>189</v>
      </c>
      <c r="M383" s="50" t="s">
        <v>189</v>
      </c>
      <c r="N383" s="51" t="s">
        <v>10</v>
      </c>
    </row>
    <row r="384" spans="1:14" ht="153" x14ac:dyDescent="0.25">
      <c r="A384" s="46">
        <v>5</v>
      </c>
      <c r="B384" s="47" t="s">
        <v>102</v>
      </c>
      <c r="C384" s="47" t="s">
        <v>103</v>
      </c>
      <c r="D384" s="48" t="s">
        <v>432</v>
      </c>
      <c r="E384" s="47" t="s">
        <v>48</v>
      </c>
      <c r="F384" s="94" t="s">
        <v>189</v>
      </c>
      <c r="G384" s="47" t="s">
        <v>189</v>
      </c>
      <c r="H384" s="47" t="s">
        <v>189</v>
      </c>
      <c r="I384" s="49">
        <v>40000000</v>
      </c>
      <c r="J384" s="49">
        <v>141000000</v>
      </c>
      <c r="K384" s="47" t="s">
        <v>189</v>
      </c>
      <c r="L384" s="50" t="s">
        <v>189</v>
      </c>
      <c r="M384" s="50" t="s">
        <v>189</v>
      </c>
      <c r="N384" s="51" t="s">
        <v>57</v>
      </c>
    </row>
    <row r="385" spans="1:14" ht="153" x14ac:dyDescent="0.25">
      <c r="A385" s="46">
        <v>6</v>
      </c>
      <c r="B385" s="47" t="s">
        <v>102</v>
      </c>
      <c r="C385" s="47" t="s">
        <v>103</v>
      </c>
      <c r="D385" s="48" t="s">
        <v>433</v>
      </c>
      <c r="E385" s="47" t="s">
        <v>5</v>
      </c>
      <c r="F385" s="94">
        <v>43230</v>
      </c>
      <c r="G385" s="47" t="s">
        <v>189</v>
      </c>
      <c r="H385" s="47" t="s">
        <v>189</v>
      </c>
      <c r="I385" s="49">
        <v>4000000</v>
      </c>
      <c r="J385" s="49">
        <v>4000000</v>
      </c>
      <c r="K385" s="47" t="s">
        <v>189</v>
      </c>
      <c r="L385" s="50" t="s">
        <v>189</v>
      </c>
      <c r="M385" s="50" t="s">
        <v>189</v>
      </c>
      <c r="N385" s="51" t="s">
        <v>57</v>
      </c>
    </row>
    <row r="386" spans="1:14" ht="306" x14ac:dyDescent="0.25">
      <c r="A386" s="109">
        <v>1</v>
      </c>
      <c r="B386" s="109" t="s">
        <v>105</v>
      </c>
      <c r="C386" s="109" t="s">
        <v>31</v>
      </c>
      <c r="D386" s="110" t="s">
        <v>106</v>
      </c>
      <c r="E386" s="109" t="s">
        <v>8</v>
      </c>
      <c r="F386" s="154">
        <v>42551</v>
      </c>
      <c r="G386" s="111">
        <v>43342</v>
      </c>
      <c r="H386" s="155">
        <v>10715345</v>
      </c>
      <c r="I386" s="112">
        <v>20000000</v>
      </c>
      <c r="J386" s="112">
        <v>10728678</v>
      </c>
      <c r="K386" s="155">
        <v>1862775</v>
      </c>
      <c r="L386" s="115">
        <f t="shared" ref="L386:L387" si="14">K386*100/I386</f>
        <v>9.3138749999999995</v>
      </c>
      <c r="M386" s="156">
        <v>99</v>
      </c>
      <c r="N386" s="109" t="s">
        <v>10</v>
      </c>
    </row>
    <row r="387" spans="1:14" ht="306" x14ac:dyDescent="0.25">
      <c r="A387" s="109">
        <v>2</v>
      </c>
      <c r="B387" s="109" t="s">
        <v>105</v>
      </c>
      <c r="C387" s="109" t="s">
        <v>31</v>
      </c>
      <c r="D387" s="110" t="s">
        <v>107</v>
      </c>
      <c r="E387" s="109" t="s">
        <v>8</v>
      </c>
      <c r="F387" s="154">
        <v>42549</v>
      </c>
      <c r="G387" s="111">
        <v>43335</v>
      </c>
      <c r="H387" s="112">
        <v>6796010</v>
      </c>
      <c r="I387" s="112">
        <v>20000000</v>
      </c>
      <c r="J387" s="112">
        <v>10321372</v>
      </c>
      <c r="K387" s="112">
        <v>4290738</v>
      </c>
      <c r="L387" s="115">
        <f t="shared" si="14"/>
        <v>21.453690000000002</v>
      </c>
      <c r="M387" s="115">
        <v>99</v>
      </c>
      <c r="N387" s="109" t="s">
        <v>10</v>
      </c>
    </row>
    <row r="388" spans="1:14" ht="306" x14ac:dyDescent="0.25">
      <c r="A388" s="109">
        <v>3</v>
      </c>
      <c r="B388" s="109" t="s">
        <v>105</v>
      </c>
      <c r="C388" s="109" t="s">
        <v>280</v>
      </c>
      <c r="D388" s="110" t="s">
        <v>252</v>
      </c>
      <c r="E388" s="109" t="s">
        <v>8</v>
      </c>
      <c r="F388" s="154">
        <v>43105</v>
      </c>
      <c r="G388" s="111">
        <v>43246</v>
      </c>
      <c r="H388" s="113" t="s">
        <v>189</v>
      </c>
      <c r="I388" s="112">
        <v>2000000</v>
      </c>
      <c r="J388" s="113">
        <v>765820</v>
      </c>
      <c r="K388" s="113" t="s">
        <v>189</v>
      </c>
      <c r="L388" s="115" t="s">
        <v>189</v>
      </c>
      <c r="M388" s="115" t="s">
        <v>189</v>
      </c>
      <c r="N388" s="109" t="s">
        <v>10</v>
      </c>
    </row>
    <row r="389" spans="1:14" ht="382.5" x14ac:dyDescent="0.25">
      <c r="A389" s="109">
        <v>4</v>
      </c>
      <c r="B389" s="109" t="s">
        <v>105</v>
      </c>
      <c r="C389" s="109" t="s">
        <v>277</v>
      </c>
      <c r="D389" s="110" t="s">
        <v>253</v>
      </c>
      <c r="E389" s="109" t="s">
        <v>8</v>
      </c>
      <c r="F389" s="154">
        <v>43153</v>
      </c>
      <c r="G389" s="111">
        <v>43321</v>
      </c>
      <c r="H389" s="113" t="s">
        <v>189</v>
      </c>
      <c r="I389" s="112">
        <v>2500000</v>
      </c>
      <c r="J389" s="113">
        <v>684400</v>
      </c>
      <c r="K389" s="113" t="s">
        <v>189</v>
      </c>
      <c r="L389" s="115" t="s">
        <v>189</v>
      </c>
      <c r="M389" s="115" t="s">
        <v>189</v>
      </c>
      <c r="N389" s="109" t="s">
        <v>10</v>
      </c>
    </row>
    <row r="390" spans="1:14" ht="306" x14ac:dyDescent="0.25">
      <c r="A390" s="29">
        <v>1</v>
      </c>
      <c r="B390" s="29" t="s">
        <v>108</v>
      </c>
      <c r="C390" s="29" t="s">
        <v>43</v>
      </c>
      <c r="D390" s="30" t="s">
        <v>231</v>
      </c>
      <c r="E390" s="29" t="s">
        <v>8</v>
      </c>
      <c r="F390" s="31">
        <v>42858</v>
      </c>
      <c r="G390" s="31">
        <v>43533</v>
      </c>
      <c r="H390" s="33">
        <v>4022974</v>
      </c>
      <c r="I390" s="33">
        <v>4876250</v>
      </c>
      <c r="J390" s="33">
        <v>19147860</v>
      </c>
      <c r="K390" s="33">
        <v>4584071</v>
      </c>
      <c r="L390" s="34">
        <f t="shared" ref="L390:L392" si="15">100*K390/I390</f>
        <v>94.00812099461676</v>
      </c>
      <c r="M390" s="36">
        <v>30.74</v>
      </c>
      <c r="N390" s="29" t="s">
        <v>10</v>
      </c>
    </row>
    <row r="391" spans="1:14" ht="306" x14ac:dyDescent="0.25">
      <c r="A391" s="29">
        <v>2</v>
      </c>
      <c r="B391" s="29" t="s">
        <v>108</v>
      </c>
      <c r="C391" s="29" t="s">
        <v>43</v>
      </c>
      <c r="D391" s="30" t="s">
        <v>232</v>
      </c>
      <c r="E391" s="29" t="s">
        <v>8</v>
      </c>
      <c r="F391" s="31">
        <v>42922</v>
      </c>
      <c r="G391" s="31">
        <v>43523</v>
      </c>
      <c r="H391" s="33">
        <v>2294368</v>
      </c>
      <c r="I391" s="33">
        <v>5004450</v>
      </c>
      <c r="J391" s="33">
        <v>12091460</v>
      </c>
      <c r="K391" s="33">
        <v>1849946</v>
      </c>
      <c r="L391" s="34">
        <f>100*K391/I391</f>
        <v>36.966020241984637</v>
      </c>
      <c r="M391" s="36">
        <v>25</v>
      </c>
      <c r="N391" s="29" t="s">
        <v>10</v>
      </c>
    </row>
    <row r="392" spans="1:14" ht="306" x14ac:dyDescent="0.25">
      <c r="A392" s="29">
        <v>3</v>
      </c>
      <c r="B392" s="29" t="s">
        <v>108</v>
      </c>
      <c r="C392" s="29" t="s">
        <v>43</v>
      </c>
      <c r="D392" s="30" t="s">
        <v>233</v>
      </c>
      <c r="E392" s="29" t="s">
        <v>8</v>
      </c>
      <c r="F392" s="31">
        <v>42832</v>
      </c>
      <c r="G392" s="31">
        <v>43435</v>
      </c>
      <c r="H392" s="33">
        <v>3890875.33</v>
      </c>
      <c r="I392" s="33">
        <v>8369300</v>
      </c>
      <c r="J392" s="33">
        <v>26786000</v>
      </c>
      <c r="K392" s="33">
        <v>6404252</v>
      </c>
      <c r="L392" s="34">
        <f t="shared" si="15"/>
        <v>76.520760398121709</v>
      </c>
      <c r="M392" s="36">
        <v>22</v>
      </c>
      <c r="N392" s="29" t="s">
        <v>10</v>
      </c>
    </row>
    <row r="393" spans="1:14" ht="229.5" x14ac:dyDescent="0.25">
      <c r="A393" s="29">
        <v>4</v>
      </c>
      <c r="B393" s="29" t="s">
        <v>108</v>
      </c>
      <c r="C393" s="29" t="s">
        <v>43</v>
      </c>
      <c r="D393" s="30" t="s">
        <v>512</v>
      </c>
      <c r="E393" s="29" t="s">
        <v>8</v>
      </c>
      <c r="F393" s="31" t="s">
        <v>189</v>
      </c>
      <c r="G393" s="31">
        <v>43272</v>
      </c>
      <c r="H393" s="36" t="s">
        <v>189</v>
      </c>
      <c r="I393" s="230">
        <v>6000000</v>
      </c>
      <c r="J393" s="33">
        <v>17582</v>
      </c>
      <c r="K393" s="33">
        <v>17582</v>
      </c>
      <c r="L393" s="34">
        <v>100</v>
      </c>
      <c r="M393" s="36">
        <v>100</v>
      </c>
      <c r="N393" s="29" t="s">
        <v>3</v>
      </c>
    </row>
    <row r="394" spans="1:14" ht="306" x14ac:dyDescent="0.25">
      <c r="A394" s="29">
        <v>5</v>
      </c>
      <c r="B394" s="29" t="s">
        <v>108</v>
      </c>
      <c r="C394" s="29" t="s">
        <v>43</v>
      </c>
      <c r="D394" s="30" t="s">
        <v>486</v>
      </c>
      <c r="E394" s="29" t="s">
        <v>8</v>
      </c>
      <c r="F394" s="31">
        <v>43095</v>
      </c>
      <c r="G394" s="31">
        <v>43211</v>
      </c>
      <c r="H394" s="36" t="s">
        <v>189</v>
      </c>
      <c r="I394" s="231"/>
      <c r="J394" s="33">
        <v>258302</v>
      </c>
      <c r="K394" s="36">
        <v>186450</v>
      </c>
      <c r="L394" s="34">
        <v>72</v>
      </c>
      <c r="M394" s="36">
        <v>100</v>
      </c>
      <c r="N394" s="29" t="s">
        <v>3</v>
      </c>
    </row>
    <row r="395" spans="1:14" ht="229.5" x14ac:dyDescent="0.25">
      <c r="A395" s="29">
        <v>6</v>
      </c>
      <c r="B395" s="29" t="s">
        <v>108</v>
      </c>
      <c r="C395" s="29" t="s">
        <v>43</v>
      </c>
      <c r="D395" s="30" t="s">
        <v>513</v>
      </c>
      <c r="E395" s="29" t="s">
        <v>8</v>
      </c>
      <c r="F395" s="31">
        <v>43262</v>
      </c>
      <c r="G395" s="31" t="s">
        <v>189</v>
      </c>
      <c r="H395" s="36" t="s">
        <v>189</v>
      </c>
      <c r="I395" s="232"/>
      <c r="J395" s="36" t="s">
        <v>189</v>
      </c>
      <c r="K395" s="36" t="s">
        <v>189</v>
      </c>
      <c r="L395" s="34" t="s">
        <v>189</v>
      </c>
      <c r="M395" s="36" t="s">
        <v>189</v>
      </c>
      <c r="N395" s="29" t="s">
        <v>57</v>
      </c>
    </row>
    <row r="396" spans="1:14" ht="229.5" x14ac:dyDescent="0.25">
      <c r="A396" s="29">
        <v>7</v>
      </c>
      <c r="B396" s="29" t="s">
        <v>108</v>
      </c>
      <c r="C396" s="29" t="s">
        <v>43</v>
      </c>
      <c r="D396" s="30" t="s">
        <v>514</v>
      </c>
      <c r="E396" s="29" t="s">
        <v>8</v>
      </c>
      <c r="F396" s="31">
        <v>43151</v>
      </c>
      <c r="G396" s="31">
        <v>43182</v>
      </c>
      <c r="H396" s="36" t="s">
        <v>189</v>
      </c>
      <c r="I396" s="233">
        <v>2800000</v>
      </c>
      <c r="J396" s="33">
        <v>115197</v>
      </c>
      <c r="K396" s="33">
        <v>115197</v>
      </c>
      <c r="L396" s="34">
        <v>100</v>
      </c>
      <c r="M396" s="36">
        <v>100</v>
      </c>
      <c r="N396" s="29" t="s">
        <v>3</v>
      </c>
    </row>
    <row r="397" spans="1:14" ht="229.5" x14ac:dyDescent="0.25">
      <c r="A397" s="29">
        <v>8</v>
      </c>
      <c r="B397" s="29" t="s">
        <v>108</v>
      </c>
      <c r="C397" s="29" t="s">
        <v>43</v>
      </c>
      <c r="D397" s="30" t="s">
        <v>515</v>
      </c>
      <c r="E397" s="29" t="s">
        <v>8</v>
      </c>
      <c r="F397" s="31">
        <v>43154</v>
      </c>
      <c r="G397" s="31">
        <v>43161</v>
      </c>
      <c r="H397" s="36" t="s">
        <v>189</v>
      </c>
      <c r="I397" s="234"/>
      <c r="J397" s="33">
        <v>73160</v>
      </c>
      <c r="K397" s="33">
        <v>73160</v>
      </c>
      <c r="L397" s="34">
        <v>100</v>
      </c>
      <c r="M397" s="36">
        <v>100</v>
      </c>
      <c r="N397" s="29" t="s">
        <v>3</v>
      </c>
    </row>
    <row r="398" spans="1:14" ht="229.5" x14ac:dyDescent="0.25">
      <c r="A398" s="29">
        <v>9</v>
      </c>
      <c r="B398" s="29" t="s">
        <v>108</v>
      </c>
      <c r="C398" s="29" t="s">
        <v>43</v>
      </c>
      <c r="D398" s="30" t="s">
        <v>516</v>
      </c>
      <c r="E398" s="29" t="s">
        <v>8</v>
      </c>
      <c r="F398" s="31">
        <v>43195</v>
      </c>
      <c r="G398" s="31">
        <v>43199</v>
      </c>
      <c r="H398" s="36" t="s">
        <v>189</v>
      </c>
      <c r="I398" s="234"/>
      <c r="J398" s="33">
        <v>36506</v>
      </c>
      <c r="K398" s="33">
        <v>36506</v>
      </c>
      <c r="L398" s="34">
        <v>100</v>
      </c>
      <c r="M398" s="36">
        <v>100</v>
      </c>
      <c r="N398" s="29" t="s">
        <v>3</v>
      </c>
    </row>
    <row r="399" spans="1:14" ht="229.5" x14ac:dyDescent="0.25">
      <c r="A399" s="29">
        <v>10</v>
      </c>
      <c r="B399" s="29" t="s">
        <v>108</v>
      </c>
      <c r="C399" s="29" t="s">
        <v>43</v>
      </c>
      <c r="D399" s="30" t="s">
        <v>517</v>
      </c>
      <c r="E399" s="29" t="s">
        <v>8</v>
      </c>
      <c r="F399" s="31">
        <v>43210</v>
      </c>
      <c r="G399" s="31">
        <v>43227</v>
      </c>
      <c r="H399" s="36" t="s">
        <v>189</v>
      </c>
      <c r="I399" s="234"/>
      <c r="J399" s="33">
        <v>89916</v>
      </c>
      <c r="K399" s="33">
        <v>89916</v>
      </c>
      <c r="L399" s="34">
        <v>100</v>
      </c>
      <c r="M399" s="36">
        <v>100</v>
      </c>
      <c r="N399" s="29" t="s">
        <v>3</v>
      </c>
    </row>
    <row r="400" spans="1:14" ht="229.5" x14ac:dyDescent="0.25">
      <c r="A400" s="29">
        <v>11</v>
      </c>
      <c r="B400" s="29" t="s">
        <v>108</v>
      </c>
      <c r="C400" s="29" t="s">
        <v>43</v>
      </c>
      <c r="D400" s="30" t="s">
        <v>518</v>
      </c>
      <c r="E400" s="29" t="s">
        <v>8</v>
      </c>
      <c r="F400" s="31">
        <v>43235</v>
      </c>
      <c r="G400" s="31">
        <v>43237</v>
      </c>
      <c r="H400" s="36" t="s">
        <v>189</v>
      </c>
      <c r="I400" s="234"/>
      <c r="J400" s="33">
        <v>58561</v>
      </c>
      <c r="K400" s="33">
        <v>58561</v>
      </c>
      <c r="L400" s="34">
        <v>100</v>
      </c>
      <c r="M400" s="36">
        <v>100</v>
      </c>
      <c r="N400" s="29" t="s">
        <v>3</v>
      </c>
    </row>
    <row r="401" spans="1:14" ht="382.5" x14ac:dyDescent="0.25">
      <c r="A401" s="29">
        <v>12</v>
      </c>
      <c r="B401" s="29" t="s">
        <v>108</v>
      </c>
      <c r="C401" s="29" t="s">
        <v>43</v>
      </c>
      <c r="D401" s="30" t="s">
        <v>519</v>
      </c>
      <c r="E401" s="29" t="s">
        <v>8</v>
      </c>
      <c r="F401" s="31">
        <v>43255</v>
      </c>
      <c r="G401" s="31">
        <v>43258</v>
      </c>
      <c r="H401" s="36" t="s">
        <v>189</v>
      </c>
      <c r="I401" s="234"/>
      <c r="J401" s="33">
        <v>51129</v>
      </c>
      <c r="K401" s="33">
        <v>51129</v>
      </c>
      <c r="L401" s="34">
        <v>100</v>
      </c>
      <c r="M401" s="36">
        <v>100</v>
      </c>
      <c r="N401" s="29" t="s">
        <v>3</v>
      </c>
    </row>
    <row r="402" spans="1:14" ht="229.5" x14ac:dyDescent="0.25">
      <c r="A402" s="29">
        <v>13</v>
      </c>
      <c r="B402" s="29" t="s">
        <v>108</v>
      </c>
      <c r="C402" s="29" t="s">
        <v>43</v>
      </c>
      <c r="D402" s="30" t="s">
        <v>522</v>
      </c>
      <c r="E402" s="29" t="s">
        <v>8</v>
      </c>
      <c r="F402" s="31">
        <v>43101</v>
      </c>
      <c r="G402" s="31">
        <v>43272</v>
      </c>
      <c r="H402" s="36" t="s">
        <v>189</v>
      </c>
      <c r="I402" s="230">
        <v>2700000</v>
      </c>
      <c r="J402" s="33">
        <v>27668</v>
      </c>
      <c r="K402" s="33">
        <v>27668</v>
      </c>
      <c r="L402" s="34">
        <v>100</v>
      </c>
      <c r="M402" s="36">
        <v>100</v>
      </c>
      <c r="N402" s="29" t="s">
        <v>3</v>
      </c>
    </row>
    <row r="403" spans="1:14" ht="306" x14ac:dyDescent="0.25">
      <c r="A403" s="29">
        <v>14</v>
      </c>
      <c r="B403" s="29" t="s">
        <v>108</v>
      </c>
      <c r="C403" s="29" t="s">
        <v>43</v>
      </c>
      <c r="D403" s="30" t="s">
        <v>520</v>
      </c>
      <c r="E403" s="29" t="s">
        <v>8</v>
      </c>
      <c r="F403" s="31">
        <v>43048</v>
      </c>
      <c r="G403" s="31">
        <v>43325</v>
      </c>
      <c r="H403" s="36" t="s">
        <v>189</v>
      </c>
      <c r="I403" s="231"/>
      <c r="J403" s="33">
        <v>243942</v>
      </c>
      <c r="K403" s="33">
        <v>243942</v>
      </c>
      <c r="L403" s="36">
        <v>100</v>
      </c>
      <c r="M403" s="36">
        <v>100</v>
      </c>
      <c r="N403" s="29" t="s">
        <v>3</v>
      </c>
    </row>
    <row r="404" spans="1:14" ht="306" x14ac:dyDescent="0.25">
      <c r="A404" s="29">
        <v>15</v>
      </c>
      <c r="B404" s="29" t="s">
        <v>108</v>
      </c>
      <c r="C404" s="29" t="s">
        <v>43</v>
      </c>
      <c r="D404" s="30" t="s">
        <v>521</v>
      </c>
      <c r="E404" s="29" t="s">
        <v>8</v>
      </c>
      <c r="F404" s="31">
        <v>43151</v>
      </c>
      <c r="G404" s="31">
        <v>43262</v>
      </c>
      <c r="H404" s="36" t="s">
        <v>189</v>
      </c>
      <c r="I404" s="232"/>
      <c r="J404" s="33">
        <v>151925</v>
      </c>
      <c r="K404" s="36" t="s">
        <v>189</v>
      </c>
      <c r="L404" s="36" t="s">
        <v>189</v>
      </c>
      <c r="M404" s="36">
        <v>99</v>
      </c>
      <c r="N404" s="29" t="s">
        <v>10</v>
      </c>
    </row>
    <row r="405" spans="1:14" ht="382.5" x14ac:dyDescent="0.25">
      <c r="A405" s="29">
        <v>16</v>
      </c>
      <c r="B405" s="29" t="s">
        <v>108</v>
      </c>
      <c r="C405" s="29" t="s">
        <v>43</v>
      </c>
      <c r="D405" s="53" t="s">
        <v>511</v>
      </c>
      <c r="E405" s="36" t="s">
        <v>8</v>
      </c>
      <c r="F405" s="31" t="s">
        <v>189</v>
      </c>
      <c r="G405" s="31" t="s">
        <v>189</v>
      </c>
      <c r="H405" s="36" t="s">
        <v>189</v>
      </c>
      <c r="I405" s="33">
        <v>500000</v>
      </c>
      <c r="J405" s="33">
        <v>6490</v>
      </c>
      <c r="K405" s="33">
        <v>6490</v>
      </c>
      <c r="L405" s="36">
        <v>100</v>
      </c>
      <c r="M405" s="36">
        <v>100</v>
      </c>
      <c r="N405" s="29" t="s">
        <v>3</v>
      </c>
    </row>
    <row r="406" spans="1:14" ht="229.5" x14ac:dyDescent="0.25">
      <c r="A406" s="29">
        <v>17</v>
      </c>
      <c r="B406" s="29" t="s">
        <v>108</v>
      </c>
      <c r="C406" s="29" t="s">
        <v>43</v>
      </c>
      <c r="D406" s="30" t="s">
        <v>523</v>
      </c>
      <c r="E406" s="36" t="s">
        <v>8</v>
      </c>
      <c r="F406" s="31">
        <v>43230</v>
      </c>
      <c r="G406" s="31">
        <v>43249</v>
      </c>
      <c r="H406" s="36" t="s">
        <v>189</v>
      </c>
      <c r="I406" s="33">
        <v>750000</v>
      </c>
      <c r="J406" s="33">
        <v>47181</v>
      </c>
      <c r="K406" s="33">
        <v>47181</v>
      </c>
      <c r="L406" s="36">
        <v>100</v>
      </c>
      <c r="M406" s="36">
        <v>100</v>
      </c>
      <c r="N406" s="29" t="s">
        <v>3</v>
      </c>
    </row>
    <row r="407" spans="1:14" ht="229.5" x14ac:dyDescent="0.25">
      <c r="A407" s="29">
        <v>18</v>
      </c>
      <c r="B407" s="29" t="s">
        <v>108</v>
      </c>
      <c r="C407" s="29" t="s">
        <v>43</v>
      </c>
      <c r="D407" s="30" t="s">
        <v>524</v>
      </c>
      <c r="E407" s="36" t="s">
        <v>8</v>
      </c>
      <c r="F407" s="31">
        <v>43262</v>
      </c>
      <c r="G407" s="31">
        <v>43270</v>
      </c>
      <c r="H407" s="36" t="s">
        <v>189</v>
      </c>
      <c r="I407" s="33">
        <v>750000</v>
      </c>
      <c r="J407" s="33">
        <v>136001</v>
      </c>
      <c r="K407" s="33">
        <v>136001</v>
      </c>
      <c r="L407" s="36">
        <v>100</v>
      </c>
      <c r="M407" s="36">
        <v>100</v>
      </c>
      <c r="N407" s="29" t="s">
        <v>3</v>
      </c>
    </row>
    <row r="408" spans="1:14" ht="229.5" x14ac:dyDescent="0.25">
      <c r="A408" s="29">
        <v>19</v>
      </c>
      <c r="B408" s="29" t="s">
        <v>108</v>
      </c>
      <c r="C408" s="29" t="s">
        <v>277</v>
      </c>
      <c r="D408" s="53" t="s">
        <v>436</v>
      </c>
      <c r="E408" s="36" t="s">
        <v>8</v>
      </c>
      <c r="F408" s="31">
        <v>43077</v>
      </c>
      <c r="G408" s="31">
        <v>43852</v>
      </c>
      <c r="H408" s="36" t="s">
        <v>189</v>
      </c>
      <c r="I408" s="33">
        <v>7610000</v>
      </c>
      <c r="J408" s="33">
        <v>19289460</v>
      </c>
      <c r="K408" s="33">
        <v>2848120</v>
      </c>
      <c r="L408" s="36">
        <f>100*K408/I408</f>
        <v>37.426018396846253</v>
      </c>
      <c r="M408" s="36">
        <v>17</v>
      </c>
      <c r="N408" s="36" t="s">
        <v>10</v>
      </c>
    </row>
    <row r="409" spans="1:14" ht="409.5" x14ac:dyDescent="0.25">
      <c r="A409" s="143">
        <v>1</v>
      </c>
      <c r="B409" s="143" t="s">
        <v>109</v>
      </c>
      <c r="C409" s="143" t="s">
        <v>31</v>
      </c>
      <c r="D409" s="174" t="s">
        <v>488</v>
      </c>
      <c r="E409" s="29" t="s">
        <v>42</v>
      </c>
      <c r="F409" s="158">
        <v>41453</v>
      </c>
      <c r="G409" s="158">
        <v>43341</v>
      </c>
      <c r="H409" s="175">
        <v>115080000</v>
      </c>
      <c r="I409" s="145">
        <v>7312000</v>
      </c>
      <c r="J409" s="175">
        <v>149100000</v>
      </c>
      <c r="K409" s="175">
        <v>7312000</v>
      </c>
      <c r="L409" s="176">
        <f>K409*100/I409</f>
        <v>100</v>
      </c>
      <c r="M409" s="176">
        <v>86</v>
      </c>
      <c r="N409" s="143" t="s">
        <v>10</v>
      </c>
    </row>
    <row r="410" spans="1:14" ht="229.5" x14ac:dyDescent="0.25">
      <c r="A410" s="143">
        <v>2</v>
      </c>
      <c r="B410" s="143" t="s">
        <v>109</v>
      </c>
      <c r="C410" s="143" t="s">
        <v>31</v>
      </c>
      <c r="D410" s="174" t="s">
        <v>191</v>
      </c>
      <c r="E410" s="29" t="s">
        <v>42</v>
      </c>
      <c r="F410" s="158">
        <v>42794</v>
      </c>
      <c r="G410" s="185">
        <v>43702</v>
      </c>
      <c r="H410" s="175">
        <v>1740000</v>
      </c>
      <c r="I410" s="145">
        <v>10000000</v>
      </c>
      <c r="J410" s="175">
        <v>193520000</v>
      </c>
      <c r="K410" s="175">
        <v>6290000</v>
      </c>
      <c r="L410" s="176">
        <f t="shared" ref="L410:L421" si="16">K410*100/I410</f>
        <v>62.9</v>
      </c>
      <c r="M410" s="186">
        <v>4</v>
      </c>
      <c r="N410" s="143" t="s">
        <v>10</v>
      </c>
    </row>
    <row r="411" spans="1:14" ht="382.5" x14ac:dyDescent="0.25">
      <c r="A411" s="143">
        <v>3</v>
      </c>
      <c r="B411" s="143" t="s">
        <v>109</v>
      </c>
      <c r="C411" s="143" t="s">
        <v>31</v>
      </c>
      <c r="D411" s="174" t="s">
        <v>487</v>
      </c>
      <c r="E411" s="29" t="s">
        <v>42</v>
      </c>
      <c r="F411" s="158">
        <v>42697</v>
      </c>
      <c r="G411" s="185">
        <v>43611</v>
      </c>
      <c r="H411" s="175">
        <v>2197000</v>
      </c>
      <c r="I411" s="145">
        <v>5667000</v>
      </c>
      <c r="J411" s="175">
        <v>42400000</v>
      </c>
      <c r="K411" s="175">
        <v>5667000</v>
      </c>
      <c r="L411" s="176">
        <f t="shared" si="16"/>
        <v>100</v>
      </c>
      <c r="M411" s="186">
        <v>19</v>
      </c>
      <c r="N411" s="143" t="s">
        <v>10</v>
      </c>
    </row>
    <row r="412" spans="1:14" ht="229.5" x14ac:dyDescent="0.25">
      <c r="A412" s="143">
        <v>4</v>
      </c>
      <c r="B412" s="143" t="s">
        <v>109</v>
      </c>
      <c r="C412" s="143" t="s">
        <v>31</v>
      </c>
      <c r="D412" s="174" t="s">
        <v>192</v>
      </c>
      <c r="E412" s="29" t="s">
        <v>42</v>
      </c>
      <c r="F412" s="158">
        <v>42551</v>
      </c>
      <c r="G412" s="185">
        <v>44070</v>
      </c>
      <c r="H412" s="187" t="s">
        <v>189</v>
      </c>
      <c r="I412" s="145">
        <v>5000000</v>
      </c>
      <c r="J412" s="175">
        <v>75600000</v>
      </c>
      <c r="K412" s="187" t="s">
        <v>189</v>
      </c>
      <c r="L412" s="176" t="s">
        <v>189</v>
      </c>
      <c r="M412" s="187" t="s">
        <v>189</v>
      </c>
      <c r="N412" s="143" t="s">
        <v>10</v>
      </c>
    </row>
    <row r="413" spans="1:14" ht="229.5" x14ac:dyDescent="0.25">
      <c r="A413" s="143">
        <v>5</v>
      </c>
      <c r="B413" s="143" t="s">
        <v>109</v>
      </c>
      <c r="C413" s="143" t="s">
        <v>31</v>
      </c>
      <c r="D413" s="174" t="s">
        <v>193</v>
      </c>
      <c r="E413" s="29" t="s">
        <v>42</v>
      </c>
      <c r="F413" s="158">
        <v>42262</v>
      </c>
      <c r="G413" s="185">
        <v>43517</v>
      </c>
      <c r="H413" s="175">
        <v>71710000</v>
      </c>
      <c r="I413" s="145">
        <v>20000000</v>
      </c>
      <c r="J413" s="175">
        <v>115400000</v>
      </c>
      <c r="K413" s="175">
        <v>13800000</v>
      </c>
      <c r="L413" s="176">
        <f t="shared" si="16"/>
        <v>69</v>
      </c>
      <c r="M413" s="176">
        <v>76</v>
      </c>
      <c r="N413" s="143" t="s">
        <v>10</v>
      </c>
    </row>
    <row r="414" spans="1:14" ht="229.5" x14ac:dyDescent="0.25">
      <c r="A414" s="143">
        <v>6</v>
      </c>
      <c r="B414" s="143" t="s">
        <v>109</v>
      </c>
      <c r="C414" s="143" t="s">
        <v>31</v>
      </c>
      <c r="D414" s="174" t="s">
        <v>477</v>
      </c>
      <c r="E414" s="29" t="s">
        <v>42</v>
      </c>
      <c r="F414" s="158">
        <v>42570</v>
      </c>
      <c r="G414" s="185">
        <v>43610</v>
      </c>
      <c r="H414" s="175">
        <v>34500000</v>
      </c>
      <c r="I414" s="145">
        <v>40952000</v>
      </c>
      <c r="J414" s="175">
        <v>100100000</v>
      </c>
      <c r="K414" s="187">
        <v>3051000</v>
      </c>
      <c r="L414" s="176">
        <f t="shared" si="16"/>
        <v>7.4501855831217032</v>
      </c>
      <c r="M414" s="188">
        <v>35</v>
      </c>
      <c r="N414" s="143" t="s">
        <v>10</v>
      </c>
    </row>
    <row r="415" spans="1:14" ht="229.5" x14ac:dyDescent="0.25">
      <c r="A415" s="143">
        <v>7</v>
      </c>
      <c r="B415" s="143" t="s">
        <v>109</v>
      </c>
      <c r="C415" s="143" t="s">
        <v>31</v>
      </c>
      <c r="D415" s="174" t="s">
        <v>526</v>
      </c>
      <c r="E415" s="143" t="s">
        <v>89</v>
      </c>
      <c r="F415" s="158">
        <v>43235</v>
      </c>
      <c r="G415" s="185">
        <v>43821</v>
      </c>
      <c r="H415" s="187" t="s">
        <v>189</v>
      </c>
      <c r="I415" s="144" t="s">
        <v>189</v>
      </c>
      <c r="J415" s="175">
        <v>112000000</v>
      </c>
      <c r="K415" s="187" t="s">
        <v>189</v>
      </c>
      <c r="L415" s="176" t="s">
        <v>189</v>
      </c>
      <c r="M415" s="187" t="s">
        <v>189</v>
      </c>
      <c r="N415" s="143" t="s">
        <v>54</v>
      </c>
    </row>
    <row r="416" spans="1:14" ht="229.5" x14ac:dyDescent="0.25">
      <c r="A416" s="143">
        <v>8</v>
      </c>
      <c r="B416" s="143" t="s">
        <v>109</v>
      </c>
      <c r="C416" s="143" t="s">
        <v>31</v>
      </c>
      <c r="D416" s="174" t="s">
        <v>194</v>
      </c>
      <c r="E416" s="143" t="s">
        <v>74</v>
      </c>
      <c r="F416" s="158">
        <v>42438</v>
      </c>
      <c r="G416" s="185">
        <v>43554</v>
      </c>
      <c r="H416" s="175">
        <v>11500000</v>
      </c>
      <c r="I416" s="187" t="s">
        <v>189</v>
      </c>
      <c r="J416" s="175">
        <v>46600000</v>
      </c>
      <c r="K416" s="187" t="s">
        <v>189</v>
      </c>
      <c r="L416" s="176" t="s">
        <v>189</v>
      </c>
      <c r="M416" s="176">
        <v>29</v>
      </c>
      <c r="N416" s="143" t="s">
        <v>10</v>
      </c>
    </row>
    <row r="417" spans="1:14" ht="306" x14ac:dyDescent="0.25">
      <c r="A417" s="143">
        <v>9</v>
      </c>
      <c r="B417" s="143" t="s">
        <v>109</v>
      </c>
      <c r="C417" s="143" t="s">
        <v>31</v>
      </c>
      <c r="D417" s="174" t="s">
        <v>489</v>
      </c>
      <c r="E417" s="29" t="s">
        <v>42</v>
      </c>
      <c r="F417" s="158">
        <v>42570</v>
      </c>
      <c r="G417" s="185">
        <v>43448</v>
      </c>
      <c r="H417" s="175">
        <v>2536000</v>
      </c>
      <c r="I417" s="175">
        <v>5600000</v>
      </c>
      <c r="J417" s="175">
        <v>6780000</v>
      </c>
      <c r="K417" s="187">
        <v>800000</v>
      </c>
      <c r="L417" s="176">
        <f t="shared" si="16"/>
        <v>14.285714285714286</v>
      </c>
      <c r="M417" s="189">
        <v>37</v>
      </c>
      <c r="N417" s="143" t="s">
        <v>10</v>
      </c>
    </row>
    <row r="418" spans="1:14" ht="229.5" x14ac:dyDescent="0.25">
      <c r="A418" s="143">
        <v>10</v>
      </c>
      <c r="B418" s="143" t="s">
        <v>109</v>
      </c>
      <c r="C418" s="143" t="s">
        <v>31</v>
      </c>
      <c r="D418" s="174" t="s">
        <v>490</v>
      </c>
      <c r="E418" s="143" t="s">
        <v>32</v>
      </c>
      <c r="F418" s="158">
        <v>42888</v>
      </c>
      <c r="G418" s="185">
        <v>43448</v>
      </c>
      <c r="H418" s="175">
        <v>1124000</v>
      </c>
      <c r="I418" s="175">
        <v>5000000</v>
      </c>
      <c r="J418" s="175">
        <v>5090000</v>
      </c>
      <c r="K418" s="187">
        <v>1500000</v>
      </c>
      <c r="L418" s="176">
        <f t="shared" si="16"/>
        <v>30</v>
      </c>
      <c r="M418" s="189">
        <v>22</v>
      </c>
      <c r="N418" s="143" t="s">
        <v>10</v>
      </c>
    </row>
    <row r="419" spans="1:14" ht="306" x14ac:dyDescent="0.25">
      <c r="A419" s="143">
        <v>11</v>
      </c>
      <c r="B419" s="143" t="s">
        <v>109</v>
      </c>
      <c r="C419" s="143" t="s">
        <v>31</v>
      </c>
      <c r="D419" s="174" t="s">
        <v>110</v>
      </c>
      <c r="E419" s="143" t="s">
        <v>8</v>
      </c>
      <c r="F419" s="158">
        <v>42633</v>
      </c>
      <c r="G419" s="158">
        <v>43381</v>
      </c>
      <c r="H419" s="187" t="s">
        <v>189</v>
      </c>
      <c r="I419" s="175">
        <v>2000000</v>
      </c>
      <c r="J419" s="175">
        <v>37800000</v>
      </c>
      <c r="K419" s="187">
        <v>520000</v>
      </c>
      <c r="L419" s="176">
        <f t="shared" si="16"/>
        <v>26</v>
      </c>
      <c r="M419" s="176">
        <v>1</v>
      </c>
      <c r="N419" s="143" t="s">
        <v>10</v>
      </c>
    </row>
    <row r="420" spans="1:14" ht="229.5" x14ac:dyDescent="0.25">
      <c r="A420" s="143">
        <v>12</v>
      </c>
      <c r="B420" s="143" t="s">
        <v>109</v>
      </c>
      <c r="C420" s="143" t="s">
        <v>31</v>
      </c>
      <c r="D420" s="174" t="s">
        <v>491</v>
      </c>
      <c r="E420" s="143" t="s">
        <v>74</v>
      </c>
      <c r="F420" s="158">
        <v>42965</v>
      </c>
      <c r="G420" s="185">
        <v>43779</v>
      </c>
      <c r="H420" s="187" t="s">
        <v>189</v>
      </c>
      <c r="I420" s="175">
        <v>5600000</v>
      </c>
      <c r="J420" s="175">
        <v>13000000</v>
      </c>
      <c r="K420" s="187">
        <v>5600000</v>
      </c>
      <c r="L420" s="176">
        <f t="shared" si="16"/>
        <v>100</v>
      </c>
      <c r="M420" s="176">
        <v>50</v>
      </c>
      <c r="N420" s="143" t="s">
        <v>10</v>
      </c>
    </row>
    <row r="421" spans="1:14" ht="229.5" x14ac:dyDescent="0.25">
      <c r="A421" s="143">
        <v>13</v>
      </c>
      <c r="B421" s="143" t="s">
        <v>109</v>
      </c>
      <c r="C421" s="143" t="s">
        <v>31</v>
      </c>
      <c r="D421" s="174" t="s">
        <v>492</v>
      </c>
      <c r="E421" s="29" t="s">
        <v>42</v>
      </c>
      <c r="F421" s="158">
        <v>42907</v>
      </c>
      <c r="G421" s="185">
        <v>43502</v>
      </c>
      <c r="H421" s="187" t="s">
        <v>189</v>
      </c>
      <c r="I421" s="175">
        <v>1000000</v>
      </c>
      <c r="J421" s="175">
        <v>11500000</v>
      </c>
      <c r="K421" s="187">
        <v>1000000</v>
      </c>
      <c r="L421" s="176">
        <f t="shared" si="16"/>
        <v>100</v>
      </c>
      <c r="M421" s="176">
        <v>9</v>
      </c>
      <c r="N421" s="143" t="s">
        <v>10</v>
      </c>
    </row>
    <row r="422" spans="1:14" ht="229.5" x14ac:dyDescent="0.25">
      <c r="A422" s="143">
        <v>14</v>
      </c>
      <c r="B422" s="143" t="s">
        <v>109</v>
      </c>
      <c r="C422" s="143" t="s">
        <v>31</v>
      </c>
      <c r="D422" s="174" t="s">
        <v>525</v>
      </c>
      <c r="E422" s="143" t="s">
        <v>8</v>
      </c>
      <c r="F422" s="158">
        <v>43257</v>
      </c>
      <c r="G422" s="185" t="s">
        <v>189</v>
      </c>
      <c r="H422" s="187" t="s">
        <v>189</v>
      </c>
      <c r="I422" s="187" t="s">
        <v>189</v>
      </c>
      <c r="J422" s="175">
        <v>23000000</v>
      </c>
      <c r="K422" s="187" t="s">
        <v>189</v>
      </c>
      <c r="L422" s="187" t="s">
        <v>189</v>
      </c>
      <c r="M422" s="187" t="s">
        <v>189</v>
      </c>
      <c r="N422" s="143" t="s">
        <v>57</v>
      </c>
    </row>
    <row r="423" spans="1:14" ht="229.5" x14ac:dyDescent="0.25">
      <c r="A423" s="143">
        <v>15</v>
      </c>
      <c r="B423" s="143" t="s">
        <v>109</v>
      </c>
      <c r="C423" s="143" t="s">
        <v>31</v>
      </c>
      <c r="D423" s="174" t="s">
        <v>195</v>
      </c>
      <c r="E423" s="29" t="s">
        <v>42</v>
      </c>
      <c r="F423" s="158">
        <v>42704</v>
      </c>
      <c r="G423" s="185">
        <v>43330</v>
      </c>
      <c r="H423" s="175">
        <v>16000000</v>
      </c>
      <c r="I423" s="175">
        <v>8536000</v>
      </c>
      <c r="J423" s="175">
        <v>27000000</v>
      </c>
      <c r="K423" s="175">
        <v>8536000</v>
      </c>
      <c r="L423" s="176">
        <f>K423*100/I423</f>
        <v>100</v>
      </c>
      <c r="M423" s="176">
        <v>91</v>
      </c>
      <c r="N423" s="143" t="s">
        <v>10</v>
      </c>
    </row>
    <row r="424" spans="1:14" ht="229.5" x14ac:dyDescent="0.25">
      <c r="A424" s="143">
        <v>16</v>
      </c>
      <c r="B424" s="143" t="s">
        <v>109</v>
      </c>
      <c r="C424" s="143" t="s">
        <v>31</v>
      </c>
      <c r="D424" s="174" t="s">
        <v>484</v>
      </c>
      <c r="E424" s="29" t="s">
        <v>42</v>
      </c>
      <c r="F424" s="158" t="s">
        <v>189</v>
      </c>
      <c r="G424" s="185" t="s">
        <v>189</v>
      </c>
      <c r="H424" s="187" t="s">
        <v>189</v>
      </c>
      <c r="I424" s="175">
        <v>21572000</v>
      </c>
      <c r="J424" s="175">
        <v>21572000</v>
      </c>
      <c r="K424" s="175">
        <v>21572000</v>
      </c>
      <c r="L424" s="176">
        <v>100</v>
      </c>
      <c r="M424" s="176">
        <v>100</v>
      </c>
      <c r="N424" s="143" t="s">
        <v>3</v>
      </c>
    </row>
    <row r="425" spans="1:14" ht="229.5" x14ac:dyDescent="0.25">
      <c r="A425" s="117">
        <v>1</v>
      </c>
      <c r="B425" s="117" t="s">
        <v>111</v>
      </c>
      <c r="C425" s="117" t="s">
        <v>31</v>
      </c>
      <c r="D425" s="118" t="s">
        <v>271</v>
      </c>
      <c r="E425" s="117" t="s">
        <v>74</v>
      </c>
      <c r="F425" s="40" t="s">
        <v>189</v>
      </c>
      <c r="G425" s="119" t="s">
        <v>189</v>
      </c>
      <c r="H425" s="119" t="s">
        <v>189</v>
      </c>
      <c r="I425" s="120">
        <v>3500000</v>
      </c>
      <c r="J425" s="120">
        <v>3500000</v>
      </c>
      <c r="K425" s="179">
        <v>1500000</v>
      </c>
      <c r="L425" s="42">
        <f t="shared" ref="L425:L430" si="17">100*K425/I425</f>
        <v>42.857142857142854</v>
      </c>
      <c r="M425" s="122">
        <v>1</v>
      </c>
      <c r="N425" s="117" t="s">
        <v>10</v>
      </c>
    </row>
    <row r="426" spans="1:14" ht="229.5" x14ac:dyDescent="0.25">
      <c r="A426" s="117">
        <v>2</v>
      </c>
      <c r="B426" s="117" t="s">
        <v>111</v>
      </c>
      <c r="C426" s="117" t="s">
        <v>31</v>
      </c>
      <c r="D426" s="118" t="s">
        <v>272</v>
      </c>
      <c r="E426" s="117" t="s">
        <v>74</v>
      </c>
      <c r="F426" s="40" t="s">
        <v>189</v>
      </c>
      <c r="G426" s="119" t="s">
        <v>189</v>
      </c>
      <c r="H426" s="119" t="s">
        <v>189</v>
      </c>
      <c r="I426" s="120">
        <v>2000000</v>
      </c>
      <c r="J426" s="120">
        <v>2000000</v>
      </c>
      <c r="K426" s="179">
        <v>750000</v>
      </c>
      <c r="L426" s="42">
        <f t="shared" si="17"/>
        <v>37.5</v>
      </c>
      <c r="M426" s="122">
        <v>1</v>
      </c>
      <c r="N426" s="117" t="s">
        <v>10</v>
      </c>
    </row>
    <row r="427" spans="1:14" ht="229.5" x14ac:dyDescent="0.25">
      <c r="A427" s="117">
        <v>3</v>
      </c>
      <c r="B427" s="117" t="s">
        <v>111</v>
      </c>
      <c r="C427" s="117" t="s">
        <v>277</v>
      </c>
      <c r="D427" s="118" t="s">
        <v>112</v>
      </c>
      <c r="E427" s="117" t="s">
        <v>74</v>
      </c>
      <c r="F427" s="40">
        <v>43220</v>
      </c>
      <c r="G427" s="119" t="s">
        <v>189</v>
      </c>
      <c r="H427" s="119" t="s">
        <v>189</v>
      </c>
      <c r="I427" s="120">
        <v>750000</v>
      </c>
      <c r="J427" s="120">
        <v>650000</v>
      </c>
      <c r="K427" s="179">
        <v>75000</v>
      </c>
      <c r="L427" s="42">
        <f t="shared" si="17"/>
        <v>10</v>
      </c>
      <c r="M427" s="119" t="s">
        <v>189</v>
      </c>
      <c r="N427" s="117" t="s">
        <v>57</v>
      </c>
    </row>
    <row r="428" spans="1:14" ht="229.5" x14ac:dyDescent="0.25">
      <c r="A428" s="117">
        <v>4</v>
      </c>
      <c r="B428" s="117" t="s">
        <v>111</v>
      </c>
      <c r="C428" s="117" t="s">
        <v>280</v>
      </c>
      <c r="D428" s="118" t="s">
        <v>646</v>
      </c>
      <c r="E428" s="117" t="s">
        <v>74</v>
      </c>
      <c r="F428" s="40" t="s">
        <v>189</v>
      </c>
      <c r="G428" s="119" t="s">
        <v>189</v>
      </c>
      <c r="H428" s="119" t="s">
        <v>189</v>
      </c>
      <c r="I428" s="120">
        <v>400000</v>
      </c>
      <c r="J428" s="120">
        <v>400000</v>
      </c>
      <c r="K428" s="179" t="s">
        <v>189</v>
      </c>
      <c r="L428" s="42" t="s">
        <v>189</v>
      </c>
      <c r="M428" s="122" t="s">
        <v>189</v>
      </c>
      <c r="N428" s="117" t="s">
        <v>10</v>
      </c>
    </row>
    <row r="429" spans="1:14" ht="229.5" x14ac:dyDescent="0.25">
      <c r="A429" s="117">
        <v>5</v>
      </c>
      <c r="B429" s="117" t="s">
        <v>111</v>
      </c>
      <c r="C429" s="117" t="s">
        <v>1</v>
      </c>
      <c r="D429" s="118" t="s">
        <v>209</v>
      </c>
      <c r="E429" s="117" t="s">
        <v>74</v>
      </c>
      <c r="F429" s="40" t="s">
        <v>189</v>
      </c>
      <c r="G429" s="119" t="s">
        <v>189</v>
      </c>
      <c r="H429" s="120">
        <v>1500000</v>
      </c>
      <c r="I429" s="120">
        <v>4000000</v>
      </c>
      <c r="J429" s="120">
        <v>4000000</v>
      </c>
      <c r="K429" s="179">
        <v>150000</v>
      </c>
      <c r="L429" s="42">
        <f t="shared" si="17"/>
        <v>3.75</v>
      </c>
      <c r="M429" s="122">
        <v>45</v>
      </c>
      <c r="N429" s="117" t="s">
        <v>10</v>
      </c>
    </row>
    <row r="430" spans="1:14" ht="229.5" x14ac:dyDescent="0.25">
      <c r="A430" s="117">
        <v>6</v>
      </c>
      <c r="B430" s="117" t="s">
        <v>111</v>
      </c>
      <c r="C430" s="117" t="s">
        <v>1</v>
      </c>
      <c r="D430" s="118" t="s">
        <v>274</v>
      </c>
      <c r="E430" s="117" t="s">
        <v>74</v>
      </c>
      <c r="F430" s="40">
        <v>43235</v>
      </c>
      <c r="G430" s="119" t="s">
        <v>189</v>
      </c>
      <c r="H430" s="119" t="s">
        <v>189</v>
      </c>
      <c r="I430" s="120">
        <v>5000000</v>
      </c>
      <c r="J430" s="120">
        <v>4500000</v>
      </c>
      <c r="K430" s="179">
        <v>500000</v>
      </c>
      <c r="L430" s="42">
        <f t="shared" si="17"/>
        <v>10</v>
      </c>
      <c r="M430" s="122" t="s">
        <v>189</v>
      </c>
      <c r="N430" s="117" t="s">
        <v>10</v>
      </c>
    </row>
    <row r="431" spans="1:14" ht="229.5" x14ac:dyDescent="0.25">
      <c r="A431" s="117">
        <v>7</v>
      </c>
      <c r="B431" s="117" t="s">
        <v>111</v>
      </c>
      <c r="C431" s="117" t="s">
        <v>33</v>
      </c>
      <c r="D431" s="118" t="s">
        <v>273</v>
      </c>
      <c r="E431" s="117" t="s">
        <v>74</v>
      </c>
      <c r="F431" s="40" t="s">
        <v>189</v>
      </c>
      <c r="G431" s="119" t="s">
        <v>189</v>
      </c>
      <c r="H431" s="119" t="s">
        <v>189</v>
      </c>
      <c r="I431" s="121" t="s">
        <v>189</v>
      </c>
      <c r="J431" s="121" t="s">
        <v>189</v>
      </c>
      <c r="K431" s="179" t="s">
        <v>189</v>
      </c>
      <c r="L431" s="42" t="s">
        <v>189</v>
      </c>
      <c r="M431" s="119" t="s">
        <v>189</v>
      </c>
      <c r="N431" s="117" t="s">
        <v>57</v>
      </c>
    </row>
    <row r="432" spans="1:14" ht="306" x14ac:dyDescent="0.25">
      <c r="A432" s="29">
        <v>1</v>
      </c>
      <c r="B432" s="29" t="s">
        <v>146</v>
      </c>
      <c r="C432" s="29" t="s">
        <v>43</v>
      </c>
      <c r="D432" s="30" t="s">
        <v>212</v>
      </c>
      <c r="E432" s="29" t="s">
        <v>7</v>
      </c>
      <c r="F432" s="31">
        <v>43157</v>
      </c>
      <c r="G432" s="55">
        <v>43592</v>
      </c>
      <c r="H432" s="55" t="s">
        <v>189</v>
      </c>
      <c r="I432" s="33">
        <v>4000000</v>
      </c>
      <c r="J432" s="54">
        <v>26000000</v>
      </c>
      <c r="K432" s="54">
        <v>10054</v>
      </c>
      <c r="L432" s="44">
        <v>1</v>
      </c>
      <c r="M432" s="55" t="s">
        <v>189</v>
      </c>
      <c r="N432" s="29" t="s">
        <v>10</v>
      </c>
    </row>
    <row r="433" spans="1:14" ht="306" x14ac:dyDescent="0.25">
      <c r="A433" s="29">
        <v>2</v>
      </c>
      <c r="B433" s="29" t="s">
        <v>146</v>
      </c>
      <c r="C433" s="29" t="s">
        <v>43</v>
      </c>
      <c r="D433" s="30" t="s">
        <v>257</v>
      </c>
      <c r="E433" s="29" t="s">
        <v>8</v>
      </c>
      <c r="F433" s="31">
        <v>43040</v>
      </c>
      <c r="G433" s="31">
        <v>43430</v>
      </c>
      <c r="H433" s="54">
        <v>33567</v>
      </c>
      <c r="I433" s="33">
        <v>6000000</v>
      </c>
      <c r="J433" s="54">
        <v>44000000</v>
      </c>
      <c r="K433" s="56" t="s">
        <v>189</v>
      </c>
      <c r="L433" s="44" t="s">
        <v>189</v>
      </c>
      <c r="M433" s="44">
        <v>90</v>
      </c>
      <c r="N433" s="29" t="s">
        <v>10</v>
      </c>
    </row>
    <row r="434" spans="1:14" ht="306" x14ac:dyDescent="0.25">
      <c r="A434" s="29">
        <v>3</v>
      </c>
      <c r="B434" s="29" t="s">
        <v>146</v>
      </c>
      <c r="C434" s="29" t="s">
        <v>43</v>
      </c>
      <c r="D434" s="30" t="s">
        <v>213</v>
      </c>
      <c r="E434" s="29" t="s">
        <v>8</v>
      </c>
      <c r="F434" s="31">
        <v>41780</v>
      </c>
      <c r="G434" s="55" t="s">
        <v>189</v>
      </c>
      <c r="H434" s="55" t="s">
        <v>189</v>
      </c>
      <c r="I434" s="33">
        <v>7000000</v>
      </c>
      <c r="J434" s="54">
        <v>72000000</v>
      </c>
      <c r="K434" s="54">
        <v>24631</v>
      </c>
      <c r="L434" s="44">
        <v>1</v>
      </c>
      <c r="M434" s="55" t="s">
        <v>189</v>
      </c>
      <c r="N434" s="29" t="s">
        <v>10</v>
      </c>
    </row>
    <row r="435" spans="1:14" ht="306" x14ac:dyDescent="0.25">
      <c r="A435" s="29">
        <v>4</v>
      </c>
      <c r="B435" s="29" t="s">
        <v>146</v>
      </c>
      <c r="C435" s="29" t="s">
        <v>43</v>
      </c>
      <c r="D435" s="30" t="s">
        <v>158</v>
      </c>
      <c r="E435" s="29" t="s">
        <v>74</v>
      </c>
      <c r="F435" s="31" t="s">
        <v>189</v>
      </c>
      <c r="G435" s="55" t="s">
        <v>189</v>
      </c>
      <c r="H435" s="55" t="s">
        <v>189</v>
      </c>
      <c r="I435" s="33">
        <v>4000000</v>
      </c>
      <c r="J435" s="54">
        <v>22000000</v>
      </c>
      <c r="K435" s="56" t="s">
        <v>189</v>
      </c>
      <c r="L435" s="44" t="s">
        <v>189</v>
      </c>
      <c r="M435" s="55" t="s">
        <v>189</v>
      </c>
      <c r="N435" s="29" t="s">
        <v>39</v>
      </c>
    </row>
    <row r="436" spans="1:14" s="11" customFormat="1" ht="229.5" x14ac:dyDescent="0.25">
      <c r="A436" s="96">
        <v>1</v>
      </c>
      <c r="B436" s="96" t="s">
        <v>206</v>
      </c>
      <c r="C436" s="96" t="s">
        <v>31</v>
      </c>
      <c r="D436" s="132" t="s">
        <v>234</v>
      </c>
      <c r="E436" s="96" t="s">
        <v>89</v>
      </c>
      <c r="F436" s="94">
        <v>42926</v>
      </c>
      <c r="G436" s="190">
        <v>43307</v>
      </c>
      <c r="H436" s="99">
        <v>429399</v>
      </c>
      <c r="I436" s="99">
        <v>671801</v>
      </c>
      <c r="J436" s="99">
        <v>1932300</v>
      </c>
      <c r="K436" s="98" t="s">
        <v>189</v>
      </c>
      <c r="L436" s="98" t="s">
        <v>189</v>
      </c>
      <c r="M436" s="101">
        <v>33</v>
      </c>
      <c r="N436" s="96" t="s">
        <v>10</v>
      </c>
    </row>
    <row r="437" spans="1:14" ht="229.5" x14ac:dyDescent="0.25">
      <c r="A437" s="96">
        <v>2</v>
      </c>
      <c r="B437" s="96" t="s">
        <v>206</v>
      </c>
      <c r="C437" s="96" t="s">
        <v>1</v>
      </c>
      <c r="D437" s="132" t="s">
        <v>647</v>
      </c>
      <c r="E437" s="96" t="s">
        <v>89</v>
      </c>
      <c r="F437" s="94">
        <v>43269</v>
      </c>
      <c r="G437" s="97">
        <v>43391</v>
      </c>
      <c r="H437" s="97" t="s">
        <v>189</v>
      </c>
      <c r="I437" s="99">
        <v>1380000</v>
      </c>
      <c r="J437" s="191">
        <v>1604036</v>
      </c>
      <c r="K437" s="192" t="s">
        <v>189</v>
      </c>
      <c r="L437" s="98" t="s">
        <v>189</v>
      </c>
      <c r="M437" s="101" t="s">
        <v>189</v>
      </c>
      <c r="N437" s="96" t="s">
        <v>10</v>
      </c>
    </row>
    <row r="438" spans="1:14" ht="306" x14ac:dyDescent="0.25">
      <c r="A438" s="134">
        <v>1</v>
      </c>
      <c r="B438" s="134" t="s">
        <v>503</v>
      </c>
      <c r="C438" s="134" t="s">
        <v>142</v>
      </c>
      <c r="D438" s="133" t="s">
        <v>461</v>
      </c>
      <c r="E438" s="29" t="s">
        <v>42</v>
      </c>
      <c r="F438" s="93" t="s">
        <v>189</v>
      </c>
      <c r="G438" s="93">
        <v>43280</v>
      </c>
      <c r="H438" s="93" t="s">
        <v>189</v>
      </c>
      <c r="I438" s="140">
        <v>100000</v>
      </c>
      <c r="J438" s="172">
        <v>100000</v>
      </c>
      <c r="K438" s="193">
        <v>29561</v>
      </c>
      <c r="L438" s="81">
        <f>100*K438/I438</f>
        <v>29.561</v>
      </c>
      <c r="M438" s="173">
        <v>83</v>
      </c>
      <c r="N438" s="134" t="s">
        <v>10</v>
      </c>
    </row>
    <row r="439" spans="1:14" ht="300" x14ac:dyDescent="0.25">
      <c r="A439" s="61"/>
      <c r="B439" s="61" t="s">
        <v>114</v>
      </c>
      <c r="C439" s="61" t="s">
        <v>43</v>
      </c>
      <c r="D439" s="62" t="s">
        <v>478</v>
      </c>
      <c r="E439" s="29"/>
      <c r="F439" s="31"/>
      <c r="G439" s="63"/>
      <c r="H439" s="33"/>
      <c r="I439" s="64"/>
      <c r="J439" s="64"/>
      <c r="K439" s="64"/>
      <c r="L439" s="65"/>
      <c r="M439" s="66"/>
      <c r="N439" s="67"/>
    </row>
    <row r="440" spans="1:14" ht="306" x14ac:dyDescent="0.25">
      <c r="A440" s="29">
        <v>1</v>
      </c>
      <c r="B440" s="29" t="s">
        <v>114</v>
      </c>
      <c r="C440" s="29" t="s">
        <v>43</v>
      </c>
      <c r="D440" s="30" t="s">
        <v>159</v>
      </c>
      <c r="E440" s="29" t="s">
        <v>42</v>
      </c>
      <c r="F440" s="31">
        <v>42668</v>
      </c>
      <c r="G440" s="31">
        <v>42759</v>
      </c>
      <c r="H440" s="36" t="s">
        <v>189</v>
      </c>
      <c r="I440" s="33">
        <v>188000</v>
      </c>
      <c r="J440" s="33">
        <v>188000</v>
      </c>
      <c r="K440" s="36" t="s">
        <v>189</v>
      </c>
      <c r="L440" s="44" t="s">
        <v>189</v>
      </c>
      <c r="M440" s="44">
        <v>65</v>
      </c>
      <c r="N440" s="29" t="s">
        <v>10</v>
      </c>
    </row>
    <row r="441" spans="1:14" ht="306" x14ac:dyDescent="0.25">
      <c r="A441" s="29">
        <v>2</v>
      </c>
      <c r="B441" s="29" t="s">
        <v>114</v>
      </c>
      <c r="C441" s="29" t="s">
        <v>43</v>
      </c>
      <c r="D441" s="30" t="s">
        <v>228</v>
      </c>
      <c r="E441" s="29" t="s">
        <v>5</v>
      </c>
      <c r="F441" s="31">
        <v>42970</v>
      </c>
      <c r="G441" s="31">
        <v>43141</v>
      </c>
      <c r="H441" s="36" t="s">
        <v>189</v>
      </c>
      <c r="I441" s="33">
        <v>73000</v>
      </c>
      <c r="J441" s="33">
        <v>73000</v>
      </c>
      <c r="K441" s="36" t="s">
        <v>189</v>
      </c>
      <c r="L441" s="44" t="s">
        <v>189</v>
      </c>
      <c r="M441" s="44">
        <v>99</v>
      </c>
      <c r="N441" s="29" t="s">
        <v>10</v>
      </c>
    </row>
    <row r="442" spans="1:14" ht="306" x14ac:dyDescent="0.25">
      <c r="A442" s="29">
        <v>3</v>
      </c>
      <c r="B442" s="29" t="s">
        <v>114</v>
      </c>
      <c r="C442" s="29" t="s">
        <v>43</v>
      </c>
      <c r="D442" s="30" t="s">
        <v>244</v>
      </c>
      <c r="E442" s="29" t="s">
        <v>5</v>
      </c>
      <c r="F442" s="31">
        <v>43048</v>
      </c>
      <c r="G442" s="31">
        <v>43227</v>
      </c>
      <c r="H442" s="36" t="s">
        <v>189</v>
      </c>
      <c r="I442" s="33">
        <v>199000</v>
      </c>
      <c r="J442" s="33">
        <v>199000</v>
      </c>
      <c r="K442" s="36" t="s">
        <v>189</v>
      </c>
      <c r="L442" s="44" t="s">
        <v>189</v>
      </c>
      <c r="M442" s="44">
        <v>99</v>
      </c>
      <c r="N442" s="29" t="s">
        <v>10</v>
      </c>
    </row>
    <row r="443" spans="1:14" ht="306" x14ac:dyDescent="0.25">
      <c r="A443" s="29">
        <v>4</v>
      </c>
      <c r="B443" s="29" t="s">
        <v>114</v>
      </c>
      <c r="C443" s="29" t="s">
        <v>43</v>
      </c>
      <c r="D443" s="30" t="s">
        <v>528</v>
      </c>
      <c r="E443" s="29" t="s">
        <v>5</v>
      </c>
      <c r="F443" s="31">
        <v>42905</v>
      </c>
      <c r="G443" s="31">
        <v>43120</v>
      </c>
      <c r="H443" s="36" t="s">
        <v>189</v>
      </c>
      <c r="I443" s="33">
        <v>23000</v>
      </c>
      <c r="J443" s="33">
        <v>24000</v>
      </c>
      <c r="K443" s="33">
        <v>23000</v>
      </c>
      <c r="L443" s="44">
        <v>100</v>
      </c>
      <c r="M443" s="44">
        <v>100</v>
      </c>
      <c r="N443" s="29" t="s">
        <v>3</v>
      </c>
    </row>
    <row r="444" spans="1:14" s="11" customFormat="1" ht="300" x14ac:dyDescent="0.25">
      <c r="A444" s="61"/>
      <c r="B444" s="61" t="s">
        <v>114</v>
      </c>
      <c r="C444" s="61" t="s">
        <v>43</v>
      </c>
      <c r="D444" s="62" t="s">
        <v>245</v>
      </c>
      <c r="E444" s="61"/>
      <c r="F444" s="68"/>
      <c r="G444" s="68"/>
      <c r="H444" s="69"/>
      <c r="I444" s="69"/>
      <c r="J444" s="69"/>
      <c r="K444" s="69"/>
      <c r="L444" s="44"/>
      <c r="M444" s="44"/>
      <c r="N444" s="61"/>
    </row>
    <row r="445" spans="1:14" s="11" customFormat="1" ht="306" x14ac:dyDescent="0.25">
      <c r="A445" s="61">
        <v>5</v>
      </c>
      <c r="B445" s="29" t="s">
        <v>114</v>
      </c>
      <c r="C445" s="29" t="s">
        <v>43</v>
      </c>
      <c r="D445" s="30" t="s">
        <v>240</v>
      </c>
      <c r="E445" s="29" t="s">
        <v>5</v>
      </c>
      <c r="F445" s="31">
        <v>42954</v>
      </c>
      <c r="G445" s="31">
        <v>43137</v>
      </c>
      <c r="H445" s="33">
        <v>652000</v>
      </c>
      <c r="I445" s="33">
        <v>1883000</v>
      </c>
      <c r="J445" s="33">
        <v>2307000</v>
      </c>
      <c r="K445" s="33">
        <v>1341000</v>
      </c>
      <c r="L445" s="44">
        <f t="shared" ref="L445:L451" si="18">K445*100/I445</f>
        <v>71.216144450345197</v>
      </c>
      <c r="M445" s="44">
        <v>96</v>
      </c>
      <c r="N445" s="29" t="s">
        <v>10</v>
      </c>
    </row>
    <row r="446" spans="1:14" s="11" customFormat="1" ht="300" x14ac:dyDescent="0.25">
      <c r="A446" s="61"/>
      <c r="B446" s="61" t="s">
        <v>114</v>
      </c>
      <c r="C446" s="61" t="s">
        <v>43</v>
      </c>
      <c r="D446" s="62" t="s">
        <v>480</v>
      </c>
      <c r="E446" s="61"/>
      <c r="F446" s="68"/>
      <c r="G446" s="68"/>
      <c r="H446" s="69"/>
      <c r="I446" s="69"/>
      <c r="J446" s="69"/>
      <c r="K446" s="69"/>
      <c r="L446" s="44"/>
      <c r="M446" s="44"/>
      <c r="N446" s="61"/>
    </row>
    <row r="447" spans="1:14" s="11" customFormat="1" ht="306" x14ac:dyDescent="0.25">
      <c r="A447" s="29">
        <v>6</v>
      </c>
      <c r="B447" s="29" t="s">
        <v>114</v>
      </c>
      <c r="C447" s="29" t="s">
        <v>43</v>
      </c>
      <c r="D447" s="30" t="s">
        <v>115</v>
      </c>
      <c r="E447" s="29" t="s">
        <v>5</v>
      </c>
      <c r="F447" s="31">
        <v>42544</v>
      </c>
      <c r="G447" s="31">
        <v>43904</v>
      </c>
      <c r="H447" s="33">
        <v>2030000</v>
      </c>
      <c r="I447" s="33">
        <v>6422000</v>
      </c>
      <c r="J447" s="33">
        <v>41327000</v>
      </c>
      <c r="K447" s="33">
        <v>1554000</v>
      </c>
      <c r="L447" s="44">
        <f t="shared" si="18"/>
        <v>24.198069137340394</v>
      </c>
      <c r="M447" s="44">
        <v>13</v>
      </c>
      <c r="N447" s="29" t="s">
        <v>10</v>
      </c>
    </row>
    <row r="448" spans="1:14" ht="306" x14ac:dyDescent="0.25">
      <c r="A448" s="29">
        <v>7</v>
      </c>
      <c r="B448" s="29" t="s">
        <v>114</v>
      </c>
      <c r="C448" s="29" t="s">
        <v>43</v>
      </c>
      <c r="D448" s="30" t="s">
        <v>116</v>
      </c>
      <c r="E448" s="29" t="s">
        <v>74</v>
      </c>
      <c r="F448" s="31">
        <v>42633</v>
      </c>
      <c r="G448" s="31">
        <v>43105</v>
      </c>
      <c r="H448" s="33">
        <v>9336000</v>
      </c>
      <c r="I448" s="33">
        <v>4161000</v>
      </c>
      <c r="J448" s="33">
        <v>13687000</v>
      </c>
      <c r="K448" s="33">
        <v>4161000</v>
      </c>
      <c r="L448" s="44">
        <f t="shared" ref="L448" si="19">K448*100/I448</f>
        <v>100</v>
      </c>
      <c r="M448" s="44">
        <v>99</v>
      </c>
      <c r="N448" s="29" t="s">
        <v>10</v>
      </c>
    </row>
    <row r="449" spans="1:14" ht="306" x14ac:dyDescent="0.25">
      <c r="A449" s="29">
        <v>8</v>
      </c>
      <c r="B449" s="29" t="s">
        <v>114</v>
      </c>
      <c r="C449" s="29" t="s">
        <v>43</v>
      </c>
      <c r="D449" s="30" t="s">
        <v>529</v>
      </c>
      <c r="E449" s="29" t="s">
        <v>5</v>
      </c>
      <c r="F449" s="31">
        <v>42536</v>
      </c>
      <c r="G449" s="31">
        <v>43076</v>
      </c>
      <c r="H449" s="33">
        <v>5999000</v>
      </c>
      <c r="I449" s="33">
        <v>6900000</v>
      </c>
      <c r="J449" s="33">
        <v>12900000</v>
      </c>
      <c r="K449" s="33">
        <v>1201000</v>
      </c>
      <c r="L449" s="44">
        <f t="shared" si="18"/>
        <v>17.405797101449274</v>
      </c>
      <c r="M449" s="44">
        <v>70</v>
      </c>
      <c r="N449" s="29" t="s">
        <v>10</v>
      </c>
    </row>
    <row r="450" spans="1:14" ht="300" x14ac:dyDescent="0.25">
      <c r="A450" s="61"/>
      <c r="B450" s="61" t="s">
        <v>114</v>
      </c>
      <c r="C450" s="61" t="s">
        <v>43</v>
      </c>
      <c r="D450" s="62" t="s">
        <v>479</v>
      </c>
      <c r="E450" s="29"/>
      <c r="F450" s="68"/>
      <c r="G450" s="68"/>
      <c r="H450" s="69"/>
      <c r="I450" s="64"/>
      <c r="J450" s="64"/>
      <c r="K450" s="64"/>
      <c r="L450" s="44"/>
      <c r="M450" s="65"/>
      <c r="N450" s="67"/>
    </row>
    <row r="451" spans="1:14" ht="306" x14ac:dyDescent="0.25">
      <c r="A451" s="29">
        <v>9</v>
      </c>
      <c r="B451" s="29" t="s">
        <v>114</v>
      </c>
      <c r="C451" s="29" t="s">
        <v>43</v>
      </c>
      <c r="D451" s="30" t="s">
        <v>485</v>
      </c>
      <c r="E451" s="29" t="s">
        <v>42</v>
      </c>
      <c r="F451" s="31">
        <v>42934</v>
      </c>
      <c r="G451" s="31">
        <v>43086</v>
      </c>
      <c r="H451" s="33">
        <v>82000</v>
      </c>
      <c r="I451" s="57">
        <v>1250000</v>
      </c>
      <c r="J451" s="33">
        <v>880000</v>
      </c>
      <c r="K451" s="33">
        <v>739000</v>
      </c>
      <c r="L451" s="44">
        <f t="shared" si="18"/>
        <v>59.12</v>
      </c>
      <c r="M451" s="44">
        <v>99</v>
      </c>
      <c r="N451" s="29" t="s">
        <v>10</v>
      </c>
    </row>
    <row r="452" spans="1:14" s="11" customFormat="1" ht="306" x14ac:dyDescent="0.25">
      <c r="A452" s="29">
        <v>10</v>
      </c>
      <c r="B452" s="29" t="s">
        <v>114</v>
      </c>
      <c r="C452" s="29" t="s">
        <v>43</v>
      </c>
      <c r="D452" s="30" t="s">
        <v>117</v>
      </c>
      <c r="E452" s="29" t="s">
        <v>5</v>
      </c>
      <c r="F452" s="36" t="s">
        <v>189</v>
      </c>
      <c r="G452" s="36" t="s">
        <v>189</v>
      </c>
      <c r="H452" s="36" t="s">
        <v>189</v>
      </c>
      <c r="I452" s="33">
        <v>300000</v>
      </c>
      <c r="J452" s="33">
        <v>300000</v>
      </c>
      <c r="K452" s="36" t="s">
        <v>189</v>
      </c>
      <c r="L452" s="44" t="s">
        <v>189</v>
      </c>
      <c r="M452" s="36" t="s">
        <v>189</v>
      </c>
      <c r="N452" s="29" t="s">
        <v>10</v>
      </c>
    </row>
    <row r="453" spans="1:14" s="11" customFormat="1" ht="306" x14ac:dyDescent="0.25">
      <c r="A453" s="29">
        <v>11</v>
      </c>
      <c r="B453" s="29" t="s">
        <v>114</v>
      </c>
      <c r="C453" s="29" t="s">
        <v>43</v>
      </c>
      <c r="D453" s="30" t="s">
        <v>118</v>
      </c>
      <c r="E453" s="29" t="s">
        <v>5</v>
      </c>
      <c r="F453" s="36" t="s">
        <v>189</v>
      </c>
      <c r="G453" s="36" t="s">
        <v>189</v>
      </c>
      <c r="H453" s="36" t="s">
        <v>189</v>
      </c>
      <c r="I453" s="33">
        <v>2598000</v>
      </c>
      <c r="J453" s="33">
        <v>2598000</v>
      </c>
      <c r="K453" s="33">
        <v>125000</v>
      </c>
      <c r="L453" s="44">
        <f t="shared" ref="L453:L459" si="20">K453*100/I453</f>
        <v>4.81139337952271</v>
      </c>
      <c r="M453" s="36" t="s">
        <v>189</v>
      </c>
      <c r="N453" s="29" t="s">
        <v>10</v>
      </c>
    </row>
    <row r="454" spans="1:14" s="11" customFormat="1" ht="306" x14ac:dyDescent="0.25">
      <c r="A454" s="29">
        <v>12</v>
      </c>
      <c r="B454" s="29" t="s">
        <v>114</v>
      </c>
      <c r="C454" s="29" t="s">
        <v>43</v>
      </c>
      <c r="D454" s="30" t="s">
        <v>119</v>
      </c>
      <c r="E454" s="29" t="s">
        <v>5</v>
      </c>
      <c r="F454" s="36" t="s">
        <v>189</v>
      </c>
      <c r="G454" s="36" t="s">
        <v>189</v>
      </c>
      <c r="H454" s="36" t="s">
        <v>189</v>
      </c>
      <c r="I454" s="33">
        <v>750000</v>
      </c>
      <c r="J454" s="33">
        <v>750000</v>
      </c>
      <c r="K454" s="33">
        <v>404000</v>
      </c>
      <c r="L454" s="44">
        <f t="shared" si="20"/>
        <v>53.866666666666667</v>
      </c>
      <c r="M454" s="36" t="s">
        <v>189</v>
      </c>
      <c r="N454" s="29" t="s">
        <v>10</v>
      </c>
    </row>
    <row r="455" spans="1:14" s="11" customFormat="1" ht="306" x14ac:dyDescent="0.25">
      <c r="A455" s="29">
        <v>13</v>
      </c>
      <c r="B455" s="29" t="s">
        <v>114</v>
      </c>
      <c r="C455" s="29" t="s">
        <v>103</v>
      </c>
      <c r="D455" s="30" t="s">
        <v>437</v>
      </c>
      <c r="E455" s="29" t="s">
        <v>5</v>
      </c>
      <c r="F455" s="31">
        <v>42227</v>
      </c>
      <c r="G455" s="31">
        <v>43006</v>
      </c>
      <c r="H455" s="33">
        <v>22035000</v>
      </c>
      <c r="I455" s="33">
        <v>10200000</v>
      </c>
      <c r="J455" s="33">
        <v>32235000</v>
      </c>
      <c r="K455" s="36" t="s">
        <v>189</v>
      </c>
      <c r="L455" s="44" t="s">
        <v>189</v>
      </c>
      <c r="M455" s="44">
        <v>71</v>
      </c>
      <c r="N455" s="29" t="s">
        <v>10</v>
      </c>
    </row>
    <row r="456" spans="1:14" s="11" customFormat="1" ht="300" x14ac:dyDescent="0.25">
      <c r="A456" s="61"/>
      <c r="B456" s="61" t="s">
        <v>114</v>
      </c>
      <c r="C456" s="61" t="s">
        <v>103</v>
      </c>
      <c r="D456" s="62" t="s">
        <v>479</v>
      </c>
      <c r="E456" s="61"/>
      <c r="F456" s="68"/>
      <c r="G456" s="68"/>
      <c r="H456" s="69"/>
      <c r="I456" s="69"/>
      <c r="J456" s="69"/>
      <c r="K456" s="58"/>
      <c r="L456" s="44"/>
      <c r="M456" s="36"/>
      <c r="N456" s="61"/>
    </row>
    <row r="457" spans="1:14" s="11" customFormat="1" ht="306" x14ac:dyDescent="0.25">
      <c r="A457" s="29">
        <v>14</v>
      </c>
      <c r="B457" s="29" t="s">
        <v>114</v>
      </c>
      <c r="C457" s="29" t="s">
        <v>43</v>
      </c>
      <c r="D457" s="30" t="s">
        <v>553</v>
      </c>
      <c r="E457" s="29" t="s">
        <v>5</v>
      </c>
      <c r="F457" s="36" t="s">
        <v>189</v>
      </c>
      <c r="G457" s="36" t="s">
        <v>189</v>
      </c>
      <c r="H457" s="36" t="s">
        <v>189</v>
      </c>
      <c r="I457" s="36" t="s">
        <v>189</v>
      </c>
      <c r="J457" s="33">
        <v>100000</v>
      </c>
      <c r="K457" s="36" t="s">
        <v>189</v>
      </c>
      <c r="L457" s="44" t="s">
        <v>189</v>
      </c>
      <c r="M457" s="36" t="s">
        <v>189</v>
      </c>
      <c r="N457" s="29" t="s">
        <v>10</v>
      </c>
    </row>
    <row r="458" spans="1:14" s="11" customFormat="1" ht="306" x14ac:dyDescent="0.25">
      <c r="A458" s="29">
        <v>15</v>
      </c>
      <c r="B458" s="29" t="s">
        <v>114</v>
      </c>
      <c r="C458" s="29" t="s">
        <v>43</v>
      </c>
      <c r="D458" s="30" t="s">
        <v>120</v>
      </c>
      <c r="E458" s="29" t="s">
        <v>5</v>
      </c>
      <c r="F458" s="36" t="s">
        <v>189</v>
      </c>
      <c r="G458" s="36" t="s">
        <v>189</v>
      </c>
      <c r="H458" s="36" t="s">
        <v>189</v>
      </c>
      <c r="I458" s="33">
        <v>1800000</v>
      </c>
      <c r="J458" s="33">
        <v>1800000</v>
      </c>
      <c r="K458" s="33">
        <v>1002000</v>
      </c>
      <c r="L458" s="44">
        <f t="shared" si="20"/>
        <v>55.666666666666664</v>
      </c>
      <c r="M458" s="36" t="s">
        <v>189</v>
      </c>
      <c r="N458" s="29" t="s">
        <v>10</v>
      </c>
    </row>
    <row r="459" spans="1:14" ht="306" x14ac:dyDescent="0.25">
      <c r="A459" s="29">
        <v>16</v>
      </c>
      <c r="B459" s="29" t="s">
        <v>114</v>
      </c>
      <c r="C459" s="29" t="s">
        <v>43</v>
      </c>
      <c r="D459" s="30" t="s">
        <v>121</v>
      </c>
      <c r="E459" s="29" t="s">
        <v>5</v>
      </c>
      <c r="F459" s="36" t="s">
        <v>189</v>
      </c>
      <c r="G459" s="36" t="s">
        <v>189</v>
      </c>
      <c r="H459" s="36" t="s">
        <v>189</v>
      </c>
      <c r="I459" s="33">
        <v>5200000</v>
      </c>
      <c r="J459" s="33">
        <v>5200000</v>
      </c>
      <c r="K459" s="33">
        <v>141000</v>
      </c>
      <c r="L459" s="44">
        <f t="shared" si="20"/>
        <v>2.7115384615384617</v>
      </c>
      <c r="M459" s="36" t="s">
        <v>189</v>
      </c>
      <c r="N459" s="29" t="s">
        <v>10</v>
      </c>
    </row>
    <row r="460" spans="1:14" ht="153" x14ac:dyDescent="0.25">
      <c r="A460" s="51">
        <v>1</v>
      </c>
      <c r="B460" s="51" t="s">
        <v>122</v>
      </c>
      <c r="C460" s="51" t="s">
        <v>52</v>
      </c>
      <c r="D460" s="163" t="s">
        <v>438</v>
      </c>
      <c r="E460" s="29" t="s">
        <v>42</v>
      </c>
      <c r="F460" s="94">
        <v>43101</v>
      </c>
      <c r="G460" s="94">
        <v>43465</v>
      </c>
      <c r="H460" s="45" t="s">
        <v>189</v>
      </c>
      <c r="I460" s="148">
        <v>90000</v>
      </c>
      <c r="J460" s="148">
        <v>90000</v>
      </c>
      <c r="K460" s="164" t="s">
        <v>189</v>
      </c>
      <c r="L460" s="50" t="s">
        <v>189</v>
      </c>
      <c r="M460" s="50" t="s">
        <v>189</v>
      </c>
      <c r="N460" s="51" t="s">
        <v>10</v>
      </c>
    </row>
    <row r="461" spans="1:14" s="11" customFormat="1" ht="229.5" x14ac:dyDescent="0.25">
      <c r="A461" s="51">
        <v>2</v>
      </c>
      <c r="B461" s="51" t="s">
        <v>122</v>
      </c>
      <c r="C461" s="51" t="s">
        <v>52</v>
      </c>
      <c r="D461" s="163" t="s">
        <v>200</v>
      </c>
      <c r="E461" s="29" t="s">
        <v>42</v>
      </c>
      <c r="F461" s="94">
        <v>43101</v>
      </c>
      <c r="G461" s="94">
        <v>43465</v>
      </c>
      <c r="H461" s="47" t="s">
        <v>189</v>
      </c>
      <c r="I461" s="148">
        <v>3858000</v>
      </c>
      <c r="J461" s="148">
        <v>3858000</v>
      </c>
      <c r="K461" s="164" t="s">
        <v>189</v>
      </c>
      <c r="L461" s="50" t="s">
        <v>189</v>
      </c>
      <c r="M461" s="50">
        <v>20</v>
      </c>
      <c r="N461" s="51" t="s">
        <v>10</v>
      </c>
    </row>
    <row r="462" spans="1:14" ht="153" x14ac:dyDescent="0.25">
      <c r="A462" s="51">
        <v>3</v>
      </c>
      <c r="B462" s="51" t="s">
        <v>122</v>
      </c>
      <c r="C462" s="51" t="s">
        <v>52</v>
      </c>
      <c r="D462" s="163" t="s">
        <v>123</v>
      </c>
      <c r="E462" s="29" t="s">
        <v>42</v>
      </c>
      <c r="F462" s="94">
        <v>43101</v>
      </c>
      <c r="G462" s="94">
        <v>43465</v>
      </c>
      <c r="H462" s="47" t="s">
        <v>189</v>
      </c>
      <c r="I462" s="148">
        <v>4976000</v>
      </c>
      <c r="J462" s="148">
        <v>4976000</v>
      </c>
      <c r="K462" s="148">
        <v>870000</v>
      </c>
      <c r="L462" s="50">
        <f t="shared" ref="L462:L465" si="21">K462*100/I462</f>
        <v>17.483922829581992</v>
      </c>
      <c r="M462" s="50">
        <v>33</v>
      </c>
      <c r="N462" s="51" t="s">
        <v>10</v>
      </c>
    </row>
    <row r="463" spans="1:14" ht="153" x14ac:dyDescent="0.25">
      <c r="A463" s="51">
        <v>4</v>
      </c>
      <c r="B463" s="51" t="s">
        <v>122</v>
      </c>
      <c r="C463" s="51" t="s">
        <v>52</v>
      </c>
      <c r="D463" s="163" t="s">
        <v>124</v>
      </c>
      <c r="E463" s="29" t="s">
        <v>42</v>
      </c>
      <c r="F463" s="94">
        <v>43101</v>
      </c>
      <c r="G463" s="94">
        <v>43465</v>
      </c>
      <c r="H463" s="47" t="s">
        <v>189</v>
      </c>
      <c r="I463" s="148">
        <v>2892000</v>
      </c>
      <c r="J463" s="148">
        <v>2892000</v>
      </c>
      <c r="K463" s="148">
        <v>480000</v>
      </c>
      <c r="L463" s="50">
        <f t="shared" si="21"/>
        <v>16.597510373443985</v>
      </c>
      <c r="M463" s="50">
        <v>19</v>
      </c>
      <c r="N463" s="51" t="s">
        <v>10</v>
      </c>
    </row>
    <row r="464" spans="1:14" ht="153" x14ac:dyDescent="0.25">
      <c r="A464" s="165">
        <v>5</v>
      </c>
      <c r="B464" s="51" t="s">
        <v>122</v>
      </c>
      <c r="C464" s="51" t="s">
        <v>52</v>
      </c>
      <c r="D464" s="163" t="s">
        <v>125</v>
      </c>
      <c r="E464" s="29" t="s">
        <v>42</v>
      </c>
      <c r="F464" s="94">
        <v>43101</v>
      </c>
      <c r="G464" s="94">
        <v>43465</v>
      </c>
      <c r="H464" s="47" t="s">
        <v>189</v>
      </c>
      <c r="I464" s="148">
        <v>900000</v>
      </c>
      <c r="J464" s="148">
        <v>900000</v>
      </c>
      <c r="K464" s="148">
        <v>200000</v>
      </c>
      <c r="L464" s="50">
        <f t="shared" si="21"/>
        <v>22.222222222222221</v>
      </c>
      <c r="M464" s="50">
        <v>60</v>
      </c>
      <c r="N464" s="51" t="s">
        <v>10</v>
      </c>
    </row>
    <row r="465" spans="1:14" ht="153" x14ac:dyDescent="0.25">
      <c r="A465" s="51">
        <v>6</v>
      </c>
      <c r="B465" s="51" t="s">
        <v>122</v>
      </c>
      <c r="C465" s="51" t="s">
        <v>1</v>
      </c>
      <c r="D465" s="163" t="s">
        <v>126</v>
      </c>
      <c r="E465" s="29" t="s">
        <v>42</v>
      </c>
      <c r="F465" s="94">
        <v>43101</v>
      </c>
      <c r="G465" s="94">
        <v>43465</v>
      </c>
      <c r="H465" s="47" t="s">
        <v>189</v>
      </c>
      <c r="I465" s="148">
        <v>2038498</v>
      </c>
      <c r="J465" s="148">
        <v>2038498</v>
      </c>
      <c r="K465" s="148">
        <v>440000</v>
      </c>
      <c r="L465" s="50">
        <f t="shared" si="21"/>
        <v>21.584519582555391</v>
      </c>
      <c r="M465" s="50">
        <v>22</v>
      </c>
      <c r="N465" s="51" t="s">
        <v>10</v>
      </c>
    </row>
    <row r="466" spans="1:14" s="11" customFormat="1" ht="153" x14ac:dyDescent="0.25">
      <c r="A466" s="51">
        <v>7</v>
      </c>
      <c r="B466" s="51" t="s">
        <v>122</v>
      </c>
      <c r="C466" s="51" t="s">
        <v>52</v>
      </c>
      <c r="D466" s="163" t="s">
        <v>127</v>
      </c>
      <c r="E466" s="29" t="s">
        <v>42</v>
      </c>
      <c r="F466" s="94">
        <v>43101</v>
      </c>
      <c r="G466" s="94">
        <v>43465</v>
      </c>
      <c r="H466" s="47" t="s">
        <v>189</v>
      </c>
      <c r="I466" s="148">
        <v>11862783</v>
      </c>
      <c r="J466" s="148">
        <v>11862783</v>
      </c>
      <c r="K466" s="148">
        <v>1800000</v>
      </c>
      <c r="L466" s="50">
        <f t="shared" ref="L466" si="22">K466*100/I466</f>
        <v>15.173505239032021</v>
      </c>
      <c r="M466" s="50">
        <v>44</v>
      </c>
      <c r="N466" s="51" t="s">
        <v>10</v>
      </c>
    </row>
    <row r="467" spans="1:14" s="18" customFormat="1" ht="153" x14ac:dyDescent="0.25">
      <c r="A467" s="51">
        <v>8</v>
      </c>
      <c r="B467" s="51" t="s">
        <v>122</v>
      </c>
      <c r="C467" s="51" t="s">
        <v>1</v>
      </c>
      <c r="D467" s="163" t="s">
        <v>128</v>
      </c>
      <c r="E467" s="29" t="s">
        <v>42</v>
      </c>
      <c r="F467" s="94">
        <v>43101</v>
      </c>
      <c r="G467" s="94">
        <v>43465</v>
      </c>
      <c r="H467" s="47" t="s">
        <v>189</v>
      </c>
      <c r="I467" s="148">
        <v>2200000</v>
      </c>
      <c r="J467" s="148">
        <v>2200000</v>
      </c>
      <c r="K467" s="164" t="s">
        <v>189</v>
      </c>
      <c r="L467" s="50" t="s">
        <v>189</v>
      </c>
      <c r="M467" s="50" t="s">
        <v>189</v>
      </c>
      <c r="N467" s="51" t="s">
        <v>10</v>
      </c>
    </row>
    <row r="468" spans="1:14" s="18" customFormat="1" ht="382.5" x14ac:dyDescent="0.25">
      <c r="A468" s="142">
        <v>1</v>
      </c>
      <c r="B468" s="142" t="s">
        <v>129</v>
      </c>
      <c r="C468" s="142" t="s">
        <v>1</v>
      </c>
      <c r="D468" s="159" t="s">
        <v>201</v>
      </c>
      <c r="E468" s="29" t="s">
        <v>42</v>
      </c>
      <c r="F468" s="154" t="s">
        <v>189</v>
      </c>
      <c r="G468" s="154" t="s">
        <v>189</v>
      </c>
      <c r="H468" s="154" t="s">
        <v>189</v>
      </c>
      <c r="I468" s="160">
        <v>70000</v>
      </c>
      <c r="J468" s="160">
        <v>67000</v>
      </c>
      <c r="K468" s="154" t="s">
        <v>189</v>
      </c>
      <c r="L468" s="161" t="s">
        <v>189</v>
      </c>
      <c r="M468" s="162">
        <v>40</v>
      </c>
      <c r="N468" s="142" t="s">
        <v>10</v>
      </c>
    </row>
    <row r="469" spans="1:14" s="11" customFormat="1" ht="382.5" x14ac:dyDescent="0.25">
      <c r="A469" s="142">
        <v>2</v>
      </c>
      <c r="B469" s="142" t="s">
        <v>129</v>
      </c>
      <c r="C469" s="142" t="s">
        <v>280</v>
      </c>
      <c r="D469" s="159" t="s">
        <v>162</v>
      </c>
      <c r="E469" s="142" t="s">
        <v>5</v>
      </c>
      <c r="F469" s="154">
        <v>42870</v>
      </c>
      <c r="G469" s="162">
        <v>2018</v>
      </c>
      <c r="H469" s="160">
        <v>500000</v>
      </c>
      <c r="I469" s="160">
        <v>1150000</v>
      </c>
      <c r="J469" s="160">
        <v>1514679</v>
      </c>
      <c r="K469" s="160">
        <v>593672</v>
      </c>
      <c r="L469" s="161">
        <f>K469*100/I469</f>
        <v>51.623652173913044</v>
      </c>
      <c r="M469" s="162">
        <v>80</v>
      </c>
      <c r="N469" s="142" t="s">
        <v>10</v>
      </c>
    </row>
    <row r="470" spans="1:14" s="11" customFormat="1" ht="382.5" x14ac:dyDescent="0.25">
      <c r="A470" s="142">
        <v>3</v>
      </c>
      <c r="B470" s="142" t="s">
        <v>129</v>
      </c>
      <c r="C470" s="142" t="s">
        <v>280</v>
      </c>
      <c r="D470" s="159" t="s">
        <v>472</v>
      </c>
      <c r="E470" s="142" t="s">
        <v>4</v>
      </c>
      <c r="F470" s="154" t="s">
        <v>189</v>
      </c>
      <c r="G470" s="154" t="s">
        <v>189</v>
      </c>
      <c r="H470" s="154" t="s">
        <v>189</v>
      </c>
      <c r="I470" s="160">
        <v>500000</v>
      </c>
      <c r="J470" s="160">
        <v>641920</v>
      </c>
      <c r="K470" s="154" t="s">
        <v>189</v>
      </c>
      <c r="L470" s="161" t="s">
        <v>189</v>
      </c>
      <c r="M470" s="162" t="s">
        <v>189</v>
      </c>
      <c r="N470" s="142" t="s">
        <v>10</v>
      </c>
    </row>
    <row r="471" spans="1:14" s="11" customFormat="1" ht="382.5" x14ac:dyDescent="0.25">
      <c r="A471" s="142">
        <v>4</v>
      </c>
      <c r="B471" s="142" t="s">
        <v>129</v>
      </c>
      <c r="C471" s="142" t="s">
        <v>1</v>
      </c>
      <c r="D471" s="159" t="s">
        <v>473</v>
      </c>
      <c r="E471" s="142" t="s">
        <v>4</v>
      </c>
      <c r="F471" s="154" t="s">
        <v>189</v>
      </c>
      <c r="G471" s="154" t="s">
        <v>189</v>
      </c>
      <c r="H471" s="154" t="s">
        <v>189</v>
      </c>
      <c r="I471" s="160">
        <v>100000</v>
      </c>
      <c r="J471" s="160">
        <v>73616</v>
      </c>
      <c r="K471" s="154" t="s">
        <v>189</v>
      </c>
      <c r="L471" s="161" t="s">
        <v>189</v>
      </c>
      <c r="M471" s="162" t="s">
        <v>189</v>
      </c>
      <c r="N471" s="142" t="s">
        <v>10</v>
      </c>
    </row>
    <row r="472" spans="1:14" s="11" customFormat="1" ht="382.5" x14ac:dyDescent="0.25">
      <c r="A472" s="142">
        <v>5</v>
      </c>
      <c r="B472" s="142" t="s">
        <v>129</v>
      </c>
      <c r="C472" s="142" t="s">
        <v>1</v>
      </c>
      <c r="D472" s="159" t="s">
        <v>474</v>
      </c>
      <c r="E472" s="142" t="s">
        <v>4</v>
      </c>
      <c r="F472" s="154" t="s">
        <v>189</v>
      </c>
      <c r="G472" s="154" t="s">
        <v>189</v>
      </c>
      <c r="H472" s="154" t="s">
        <v>189</v>
      </c>
      <c r="I472" s="160">
        <v>50000</v>
      </c>
      <c r="J472" s="160">
        <v>50000</v>
      </c>
      <c r="K472" s="154" t="s">
        <v>189</v>
      </c>
      <c r="L472" s="161" t="s">
        <v>189</v>
      </c>
      <c r="M472" s="162">
        <v>20</v>
      </c>
      <c r="N472" s="142" t="s">
        <v>10</v>
      </c>
    </row>
    <row r="473" spans="1:14" ht="382.5" x14ac:dyDescent="0.25">
      <c r="A473" s="142">
        <v>6</v>
      </c>
      <c r="B473" s="142" t="s">
        <v>129</v>
      </c>
      <c r="C473" s="142" t="s">
        <v>1</v>
      </c>
      <c r="D473" s="159" t="s">
        <v>475</v>
      </c>
      <c r="E473" s="142" t="s">
        <v>5</v>
      </c>
      <c r="F473" s="154" t="s">
        <v>189</v>
      </c>
      <c r="G473" s="154" t="s">
        <v>189</v>
      </c>
      <c r="H473" s="154" t="s">
        <v>189</v>
      </c>
      <c r="I473" s="160">
        <v>350000</v>
      </c>
      <c r="J473" s="160">
        <v>350000</v>
      </c>
      <c r="K473" s="154" t="s">
        <v>189</v>
      </c>
      <c r="L473" s="161" t="s">
        <v>189</v>
      </c>
      <c r="M473" s="162" t="s">
        <v>189</v>
      </c>
      <c r="N473" s="142" t="s">
        <v>57</v>
      </c>
    </row>
    <row r="474" spans="1:14" ht="382.5" x14ac:dyDescent="0.25">
      <c r="A474" s="142">
        <v>7</v>
      </c>
      <c r="B474" s="142" t="s">
        <v>129</v>
      </c>
      <c r="C474" s="142" t="s">
        <v>1</v>
      </c>
      <c r="D474" s="159" t="s">
        <v>219</v>
      </c>
      <c r="E474" s="142" t="s">
        <v>74</v>
      </c>
      <c r="F474" s="154">
        <v>42984</v>
      </c>
      <c r="G474" s="162">
        <v>2018</v>
      </c>
      <c r="H474" s="160">
        <v>38798.400000000001</v>
      </c>
      <c r="I474" s="160">
        <v>58200</v>
      </c>
      <c r="J474" s="160">
        <v>96996</v>
      </c>
      <c r="K474" s="154" t="s">
        <v>189</v>
      </c>
      <c r="L474" s="161" t="s">
        <v>189</v>
      </c>
      <c r="M474" s="162">
        <v>70</v>
      </c>
      <c r="N474" s="142" t="s">
        <v>10</v>
      </c>
    </row>
    <row r="475" spans="1:14" ht="229.5" x14ac:dyDescent="0.25">
      <c r="A475" s="77">
        <v>1</v>
      </c>
      <c r="B475" s="77" t="s">
        <v>130</v>
      </c>
      <c r="C475" s="77" t="s">
        <v>1</v>
      </c>
      <c r="D475" s="78" t="s">
        <v>131</v>
      </c>
      <c r="E475" s="77" t="s">
        <v>14</v>
      </c>
      <c r="F475" s="79">
        <v>41705</v>
      </c>
      <c r="G475" s="79">
        <v>43597</v>
      </c>
      <c r="H475" s="80">
        <v>7451621</v>
      </c>
      <c r="I475" s="135">
        <v>7044844</v>
      </c>
      <c r="J475" s="135">
        <v>10064062</v>
      </c>
      <c r="K475" s="84" t="s">
        <v>189</v>
      </c>
      <c r="L475" s="82" t="s">
        <v>189</v>
      </c>
      <c r="M475" s="157">
        <v>74</v>
      </c>
      <c r="N475" s="77" t="s">
        <v>10</v>
      </c>
    </row>
    <row r="476" spans="1:14" ht="229.5" x14ac:dyDescent="0.25">
      <c r="A476" s="77">
        <v>2</v>
      </c>
      <c r="B476" s="77" t="s">
        <v>130</v>
      </c>
      <c r="C476" s="77" t="s">
        <v>280</v>
      </c>
      <c r="D476" s="147" t="s">
        <v>132</v>
      </c>
      <c r="E476" s="77" t="s">
        <v>14</v>
      </c>
      <c r="F476" s="79">
        <v>43214</v>
      </c>
      <c r="G476" s="79">
        <v>43483</v>
      </c>
      <c r="H476" s="84" t="s">
        <v>189</v>
      </c>
      <c r="I476" s="135">
        <v>7390222</v>
      </c>
      <c r="J476" s="135">
        <v>10557460</v>
      </c>
      <c r="K476" s="84" t="s">
        <v>189</v>
      </c>
      <c r="L476" s="82" t="s">
        <v>189</v>
      </c>
      <c r="M476" s="157">
        <v>25</v>
      </c>
      <c r="N476" s="77" t="s">
        <v>10</v>
      </c>
    </row>
    <row r="477" spans="1:14" ht="229.5" x14ac:dyDescent="0.25">
      <c r="A477" s="77">
        <v>3</v>
      </c>
      <c r="B477" s="77" t="s">
        <v>130</v>
      </c>
      <c r="C477" s="77" t="s">
        <v>277</v>
      </c>
      <c r="D477" s="78" t="s">
        <v>133</v>
      </c>
      <c r="E477" s="77" t="s">
        <v>14</v>
      </c>
      <c r="F477" s="79">
        <v>41785</v>
      </c>
      <c r="G477" s="79">
        <v>43528</v>
      </c>
      <c r="H477" s="80">
        <v>745689</v>
      </c>
      <c r="I477" s="135">
        <v>927433</v>
      </c>
      <c r="J477" s="135">
        <v>1673122</v>
      </c>
      <c r="K477" s="84" t="s">
        <v>189</v>
      </c>
      <c r="L477" s="82" t="s">
        <v>189</v>
      </c>
      <c r="M477" s="82">
        <v>45</v>
      </c>
      <c r="N477" s="77" t="s">
        <v>10</v>
      </c>
    </row>
    <row r="478" spans="1:14" ht="229.5" x14ac:dyDescent="0.25">
      <c r="A478" s="77">
        <v>4</v>
      </c>
      <c r="B478" s="77" t="s">
        <v>130</v>
      </c>
      <c r="C478" s="77" t="s">
        <v>280</v>
      </c>
      <c r="D478" s="78" t="s">
        <v>147</v>
      </c>
      <c r="E478" s="77" t="s">
        <v>14</v>
      </c>
      <c r="F478" s="79">
        <v>42732</v>
      </c>
      <c r="G478" s="79">
        <v>43492</v>
      </c>
      <c r="H478" s="80">
        <v>674196</v>
      </c>
      <c r="I478" s="135">
        <v>2859129</v>
      </c>
      <c r="J478" s="135">
        <v>5718259</v>
      </c>
      <c r="K478" s="84" t="s">
        <v>189</v>
      </c>
      <c r="L478" s="82" t="s">
        <v>189</v>
      </c>
      <c r="M478" s="82">
        <v>12</v>
      </c>
      <c r="N478" s="77" t="s">
        <v>10</v>
      </c>
    </row>
    <row r="479" spans="1:14" ht="229.5" x14ac:dyDescent="0.25">
      <c r="A479" s="77">
        <v>5</v>
      </c>
      <c r="B479" s="77" t="s">
        <v>130</v>
      </c>
      <c r="C479" s="77" t="s">
        <v>280</v>
      </c>
      <c r="D479" s="78" t="s">
        <v>235</v>
      </c>
      <c r="E479" s="77" t="s">
        <v>14</v>
      </c>
      <c r="F479" s="79">
        <v>42885</v>
      </c>
      <c r="G479" s="79">
        <v>43455</v>
      </c>
      <c r="H479" s="80">
        <v>197887</v>
      </c>
      <c r="I479" s="135">
        <v>1887315</v>
      </c>
      <c r="J479" s="135">
        <v>1887315</v>
      </c>
      <c r="K479" s="84">
        <v>442232</v>
      </c>
      <c r="L479" s="82">
        <f t="shared" ref="L479" si="23">100*K479/I479</f>
        <v>23.431806561172884</v>
      </c>
      <c r="M479" s="82">
        <v>34</v>
      </c>
      <c r="N479" s="77" t="s">
        <v>10</v>
      </c>
    </row>
    <row r="480" spans="1:14" ht="229.5" x14ac:dyDescent="0.25">
      <c r="A480" s="77">
        <v>6</v>
      </c>
      <c r="B480" s="77" t="s">
        <v>130</v>
      </c>
      <c r="C480" s="77" t="s">
        <v>280</v>
      </c>
      <c r="D480" s="78" t="s">
        <v>50</v>
      </c>
      <c r="E480" s="77" t="s">
        <v>14</v>
      </c>
      <c r="F480" s="79">
        <v>42965</v>
      </c>
      <c r="G480" s="79">
        <v>43371</v>
      </c>
      <c r="H480" s="84">
        <v>708292</v>
      </c>
      <c r="I480" s="135">
        <v>917568</v>
      </c>
      <c r="J480" s="135">
        <v>1911600</v>
      </c>
      <c r="K480" s="84" t="s">
        <v>189</v>
      </c>
      <c r="L480" s="82" t="s">
        <v>189</v>
      </c>
      <c r="M480" s="82">
        <v>37</v>
      </c>
      <c r="N480" s="77" t="s">
        <v>10</v>
      </c>
    </row>
    <row r="481" spans="1:14" ht="229.5" x14ac:dyDescent="0.25">
      <c r="A481" s="96">
        <v>1</v>
      </c>
      <c r="B481" s="96" t="s">
        <v>134</v>
      </c>
      <c r="C481" s="96" t="s">
        <v>31</v>
      </c>
      <c r="D481" s="132" t="s">
        <v>502</v>
      </c>
      <c r="E481" s="96" t="s">
        <v>7</v>
      </c>
      <c r="F481" s="96" t="s">
        <v>189</v>
      </c>
      <c r="G481" s="96" t="s">
        <v>189</v>
      </c>
      <c r="H481" s="191">
        <v>2814506</v>
      </c>
      <c r="I481" s="99">
        <v>3500000</v>
      </c>
      <c r="J481" s="99">
        <v>3500000</v>
      </c>
      <c r="K481" s="192">
        <v>3000000</v>
      </c>
      <c r="L481" s="100">
        <f t="shared" ref="L481:L490" si="24">100*K481/I481</f>
        <v>85.714285714285708</v>
      </c>
      <c r="M481" s="101">
        <v>95</v>
      </c>
      <c r="N481" s="96" t="s">
        <v>10</v>
      </c>
    </row>
    <row r="482" spans="1:14" ht="229.5" x14ac:dyDescent="0.25">
      <c r="A482" s="96">
        <v>2</v>
      </c>
      <c r="B482" s="96" t="s">
        <v>134</v>
      </c>
      <c r="C482" s="96" t="s">
        <v>31</v>
      </c>
      <c r="D482" s="132" t="s">
        <v>135</v>
      </c>
      <c r="E482" s="96" t="s">
        <v>7</v>
      </c>
      <c r="F482" s="96" t="s">
        <v>189</v>
      </c>
      <c r="G482" s="96" t="s">
        <v>189</v>
      </c>
      <c r="H482" s="191">
        <v>174100</v>
      </c>
      <c r="I482" s="99">
        <v>4501200</v>
      </c>
      <c r="J482" s="99">
        <v>4501200</v>
      </c>
      <c r="K482" s="98">
        <v>4501200</v>
      </c>
      <c r="L482" s="100">
        <f t="shared" si="24"/>
        <v>100</v>
      </c>
      <c r="M482" s="101">
        <v>100</v>
      </c>
      <c r="N482" s="96" t="s">
        <v>3</v>
      </c>
    </row>
    <row r="483" spans="1:14" ht="306" x14ac:dyDescent="0.25">
      <c r="A483" s="96">
        <v>3</v>
      </c>
      <c r="B483" s="96" t="s">
        <v>134</v>
      </c>
      <c r="C483" s="96" t="s">
        <v>280</v>
      </c>
      <c r="D483" s="132" t="s">
        <v>648</v>
      </c>
      <c r="E483" s="96" t="s">
        <v>7</v>
      </c>
      <c r="F483" s="190">
        <v>42767</v>
      </c>
      <c r="G483" s="96" t="s">
        <v>189</v>
      </c>
      <c r="H483" s="98" t="s">
        <v>189</v>
      </c>
      <c r="I483" s="99">
        <v>805500</v>
      </c>
      <c r="J483" s="99">
        <v>805500</v>
      </c>
      <c r="K483" s="99">
        <v>805500</v>
      </c>
      <c r="L483" s="100">
        <f t="shared" si="24"/>
        <v>100</v>
      </c>
      <c r="M483" s="101">
        <v>100</v>
      </c>
      <c r="N483" s="96" t="s">
        <v>3</v>
      </c>
    </row>
    <row r="484" spans="1:14" ht="229.5" x14ac:dyDescent="0.25">
      <c r="A484" s="96">
        <v>4</v>
      </c>
      <c r="B484" s="96" t="s">
        <v>134</v>
      </c>
      <c r="C484" s="96" t="s">
        <v>280</v>
      </c>
      <c r="D484" s="132" t="s">
        <v>210</v>
      </c>
      <c r="E484" s="96" t="s">
        <v>7</v>
      </c>
      <c r="F484" s="190">
        <v>42767</v>
      </c>
      <c r="G484" s="96" t="s">
        <v>189</v>
      </c>
      <c r="H484" s="96" t="s">
        <v>189</v>
      </c>
      <c r="I484" s="99">
        <v>1500000</v>
      </c>
      <c r="J484" s="99">
        <v>1500000</v>
      </c>
      <c r="K484" s="99">
        <v>1500000</v>
      </c>
      <c r="L484" s="100">
        <f t="shared" si="24"/>
        <v>100</v>
      </c>
      <c r="M484" s="101">
        <v>100</v>
      </c>
      <c r="N484" s="96" t="s">
        <v>3</v>
      </c>
    </row>
    <row r="485" spans="1:14" ht="229.5" x14ac:dyDescent="0.25">
      <c r="A485" s="96">
        <v>5</v>
      </c>
      <c r="B485" s="96" t="s">
        <v>134</v>
      </c>
      <c r="C485" s="96" t="s">
        <v>280</v>
      </c>
      <c r="D485" s="132" t="s">
        <v>161</v>
      </c>
      <c r="E485" s="96" t="s">
        <v>7</v>
      </c>
      <c r="F485" s="96" t="s">
        <v>189</v>
      </c>
      <c r="G485" s="96" t="s">
        <v>189</v>
      </c>
      <c r="H485" s="96" t="s">
        <v>189</v>
      </c>
      <c r="I485" s="99">
        <v>6000000</v>
      </c>
      <c r="J485" s="99">
        <v>6000000</v>
      </c>
      <c r="K485" s="98" t="s">
        <v>189</v>
      </c>
      <c r="L485" s="100" t="s">
        <v>189</v>
      </c>
      <c r="M485" s="96" t="s">
        <v>189</v>
      </c>
      <c r="N485" s="96" t="s">
        <v>10</v>
      </c>
    </row>
    <row r="486" spans="1:14" ht="229.5" x14ac:dyDescent="0.25">
      <c r="A486" s="96">
        <v>6</v>
      </c>
      <c r="B486" s="96" t="s">
        <v>134</v>
      </c>
      <c r="C486" s="96" t="s">
        <v>103</v>
      </c>
      <c r="D486" s="132" t="s">
        <v>211</v>
      </c>
      <c r="E486" s="96" t="s">
        <v>7</v>
      </c>
      <c r="F486" s="190">
        <v>42767</v>
      </c>
      <c r="G486" s="96" t="s">
        <v>189</v>
      </c>
      <c r="H486" s="98" t="s">
        <v>189</v>
      </c>
      <c r="I486" s="99">
        <v>400000</v>
      </c>
      <c r="J486" s="99">
        <v>400000</v>
      </c>
      <c r="K486" s="99">
        <v>400000</v>
      </c>
      <c r="L486" s="100">
        <f t="shared" si="24"/>
        <v>100</v>
      </c>
      <c r="M486" s="96">
        <v>100</v>
      </c>
      <c r="N486" s="96" t="s">
        <v>3</v>
      </c>
    </row>
    <row r="487" spans="1:14" ht="229.5" x14ac:dyDescent="0.25">
      <c r="A487" s="96">
        <v>7</v>
      </c>
      <c r="B487" s="96" t="s">
        <v>134</v>
      </c>
      <c r="C487" s="96" t="s">
        <v>1</v>
      </c>
      <c r="D487" s="132" t="s">
        <v>649</v>
      </c>
      <c r="E487" s="96" t="s">
        <v>7</v>
      </c>
      <c r="F487" s="190" t="s">
        <v>189</v>
      </c>
      <c r="G487" s="96" t="s">
        <v>189</v>
      </c>
      <c r="H487" s="98" t="s">
        <v>189</v>
      </c>
      <c r="I487" s="99">
        <v>800000</v>
      </c>
      <c r="J487" s="99">
        <v>800000</v>
      </c>
      <c r="K487" s="99">
        <v>800000</v>
      </c>
      <c r="L487" s="100">
        <f t="shared" si="24"/>
        <v>100</v>
      </c>
      <c r="M487" s="96">
        <v>100</v>
      </c>
      <c r="N487" s="96" t="s">
        <v>3</v>
      </c>
    </row>
    <row r="488" spans="1:14" ht="229.5" x14ac:dyDescent="0.25">
      <c r="A488" s="96">
        <v>8</v>
      </c>
      <c r="B488" s="96" t="s">
        <v>134</v>
      </c>
      <c r="C488" s="96" t="s">
        <v>280</v>
      </c>
      <c r="D488" s="132" t="s">
        <v>236</v>
      </c>
      <c r="E488" s="96" t="s">
        <v>7</v>
      </c>
      <c r="F488" s="190" t="s">
        <v>189</v>
      </c>
      <c r="G488" s="96" t="s">
        <v>189</v>
      </c>
      <c r="H488" s="96" t="s">
        <v>189</v>
      </c>
      <c r="I488" s="99">
        <v>2099000</v>
      </c>
      <c r="J488" s="99">
        <v>2099000</v>
      </c>
      <c r="K488" s="99">
        <v>1000000</v>
      </c>
      <c r="L488" s="100">
        <f t="shared" si="24"/>
        <v>47.641734159123395</v>
      </c>
      <c r="M488" s="96">
        <v>60</v>
      </c>
      <c r="N488" s="96" t="s">
        <v>10</v>
      </c>
    </row>
    <row r="489" spans="1:14" ht="229.5" x14ac:dyDescent="0.25">
      <c r="A489" s="96">
        <v>9</v>
      </c>
      <c r="B489" s="96" t="s">
        <v>134</v>
      </c>
      <c r="C489" s="96" t="s">
        <v>280</v>
      </c>
      <c r="D489" s="132" t="s">
        <v>216</v>
      </c>
      <c r="E489" s="96" t="s">
        <v>7</v>
      </c>
      <c r="F489" s="96" t="s">
        <v>189</v>
      </c>
      <c r="G489" s="96" t="s">
        <v>189</v>
      </c>
      <c r="H489" s="98" t="s">
        <v>189</v>
      </c>
      <c r="I489" s="99">
        <v>600000</v>
      </c>
      <c r="J489" s="99">
        <v>600000</v>
      </c>
      <c r="K489" s="99">
        <v>600000</v>
      </c>
      <c r="L489" s="100">
        <f t="shared" si="24"/>
        <v>100</v>
      </c>
      <c r="M489" s="96">
        <v>100</v>
      </c>
      <c r="N489" s="96" t="s">
        <v>3</v>
      </c>
    </row>
    <row r="490" spans="1:14" ht="229.5" x14ac:dyDescent="0.25">
      <c r="A490" s="96">
        <v>10</v>
      </c>
      <c r="B490" s="96" t="s">
        <v>134</v>
      </c>
      <c r="C490" s="96" t="s">
        <v>1</v>
      </c>
      <c r="D490" s="132" t="s">
        <v>254</v>
      </c>
      <c r="E490" s="96" t="s">
        <v>7</v>
      </c>
      <c r="F490" s="190" t="s">
        <v>189</v>
      </c>
      <c r="G490" s="96" t="s">
        <v>189</v>
      </c>
      <c r="H490" s="98" t="s">
        <v>189</v>
      </c>
      <c r="I490" s="99">
        <v>1153000</v>
      </c>
      <c r="J490" s="99">
        <v>1153000</v>
      </c>
      <c r="K490" s="99">
        <v>461000</v>
      </c>
      <c r="L490" s="100">
        <f t="shared" si="24"/>
        <v>39.982653946227231</v>
      </c>
      <c r="M490" s="96">
        <v>40</v>
      </c>
      <c r="N490" s="96" t="s">
        <v>10</v>
      </c>
    </row>
    <row r="491" spans="1:14" ht="229.5" x14ac:dyDescent="0.25">
      <c r="A491" s="96">
        <v>11</v>
      </c>
      <c r="B491" s="96" t="s">
        <v>134</v>
      </c>
      <c r="C491" s="96" t="s">
        <v>33</v>
      </c>
      <c r="D491" s="132" t="s">
        <v>255</v>
      </c>
      <c r="E491" s="96" t="s">
        <v>7</v>
      </c>
      <c r="F491" s="190">
        <v>43050</v>
      </c>
      <c r="G491" s="96" t="s">
        <v>189</v>
      </c>
      <c r="H491" s="96" t="s">
        <v>189</v>
      </c>
      <c r="I491" s="191">
        <v>18000000</v>
      </c>
      <c r="J491" s="99">
        <v>18000000</v>
      </c>
      <c r="K491" s="98" t="s">
        <v>189</v>
      </c>
      <c r="L491" s="100" t="s">
        <v>189</v>
      </c>
      <c r="M491" s="96" t="s">
        <v>189</v>
      </c>
      <c r="N491" s="96" t="s">
        <v>10</v>
      </c>
    </row>
    <row r="492" spans="1:14" ht="306" x14ac:dyDescent="0.25">
      <c r="A492" s="201">
        <v>1</v>
      </c>
      <c r="B492" s="201" t="s">
        <v>136</v>
      </c>
      <c r="C492" s="201" t="s">
        <v>31</v>
      </c>
      <c r="D492" s="202" t="s">
        <v>237</v>
      </c>
      <c r="E492" s="201" t="s">
        <v>59</v>
      </c>
      <c r="F492" s="203">
        <v>42997</v>
      </c>
      <c r="G492" s="204">
        <v>43739</v>
      </c>
      <c r="H492" s="205" t="s">
        <v>189</v>
      </c>
      <c r="I492" s="206">
        <v>2596000</v>
      </c>
      <c r="J492" s="207">
        <v>3096500</v>
      </c>
      <c r="K492" s="205" t="s">
        <v>189</v>
      </c>
      <c r="L492" s="208" t="s">
        <v>189</v>
      </c>
      <c r="M492" s="209">
        <v>30</v>
      </c>
      <c r="N492" s="201" t="s">
        <v>10</v>
      </c>
    </row>
    <row r="493" spans="1:14" ht="306" x14ac:dyDescent="0.25">
      <c r="A493" s="201">
        <v>2</v>
      </c>
      <c r="B493" s="201" t="s">
        <v>136</v>
      </c>
      <c r="C493" s="201" t="s">
        <v>1</v>
      </c>
      <c r="D493" s="202" t="s">
        <v>205</v>
      </c>
      <c r="E493" s="201" t="s">
        <v>59</v>
      </c>
      <c r="F493" s="203">
        <v>42870</v>
      </c>
      <c r="G493" s="204">
        <v>43041</v>
      </c>
      <c r="H493" s="205" t="s">
        <v>189</v>
      </c>
      <c r="I493" s="206">
        <v>1037342</v>
      </c>
      <c r="J493" s="206">
        <v>1037342</v>
      </c>
      <c r="K493" s="205" t="s">
        <v>189</v>
      </c>
      <c r="L493" s="208" t="s">
        <v>189</v>
      </c>
      <c r="M493" s="209">
        <v>80</v>
      </c>
      <c r="N493" s="201" t="s">
        <v>10</v>
      </c>
    </row>
    <row r="494" spans="1:14" s="11" customFormat="1" ht="306" x14ac:dyDescent="0.25">
      <c r="A494" s="201">
        <v>3</v>
      </c>
      <c r="B494" s="201" t="s">
        <v>136</v>
      </c>
      <c r="C494" s="201" t="s">
        <v>280</v>
      </c>
      <c r="D494" s="202" t="s">
        <v>137</v>
      </c>
      <c r="E494" s="201" t="s">
        <v>59</v>
      </c>
      <c r="F494" s="204">
        <v>42621</v>
      </c>
      <c r="G494" s="203">
        <v>43189</v>
      </c>
      <c r="H494" s="205" t="s">
        <v>189</v>
      </c>
      <c r="I494" s="207" t="s">
        <v>188</v>
      </c>
      <c r="J494" s="207">
        <v>17750000</v>
      </c>
      <c r="K494" s="205" t="s">
        <v>189</v>
      </c>
      <c r="L494" s="208" t="s">
        <v>189</v>
      </c>
      <c r="M494" s="209">
        <v>60</v>
      </c>
      <c r="N494" s="201" t="s">
        <v>10</v>
      </c>
    </row>
    <row r="495" spans="1:14" s="11" customFormat="1" ht="306" x14ac:dyDescent="0.25">
      <c r="A495" s="201">
        <v>4</v>
      </c>
      <c r="B495" s="201" t="s">
        <v>136</v>
      </c>
      <c r="C495" s="201" t="s">
        <v>280</v>
      </c>
      <c r="D495" s="202" t="s">
        <v>132</v>
      </c>
      <c r="E495" s="201" t="s">
        <v>59</v>
      </c>
      <c r="F495" s="204">
        <v>43167</v>
      </c>
      <c r="G495" s="203">
        <v>43593</v>
      </c>
      <c r="H495" s="205" t="s">
        <v>189</v>
      </c>
      <c r="I495" s="207">
        <v>4200000</v>
      </c>
      <c r="J495" s="207">
        <v>10550000</v>
      </c>
      <c r="K495" s="208" t="s">
        <v>189</v>
      </c>
      <c r="L495" s="208" t="s">
        <v>189</v>
      </c>
      <c r="M495" s="209">
        <v>20</v>
      </c>
      <c r="N495" s="201" t="s">
        <v>10</v>
      </c>
    </row>
    <row r="496" spans="1:14" s="11" customFormat="1" ht="306" x14ac:dyDescent="0.25">
      <c r="A496" s="51">
        <v>1</v>
      </c>
      <c r="B496" s="51" t="s">
        <v>138</v>
      </c>
      <c r="C496" s="51" t="s">
        <v>280</v>
      </c>
      <c r="D496" s="163" t="s">
        <v>275</v>
      </c>
      <c r="E496" s="51" t="s">
        <v>6</v>
      </c>
      <c r="F496" s="94" t="s">
        <v>202</v>
      </c>
      <c r="G496" s="166">
        <v>43146</v>
      </c>
      <c r="H496" s="148">
        <v>749000</v>
      </c>
      <c r="I496" s="148">
        <v>321000</v>
      </c>
      <c r="J496" s="148">
        <v>1070000</v>
      </c>
      <c r="K496" s="45">
        <v>321000</v>
      </c>
      <c r="L496" s="100">
        <f t="shared" ref="L496" si="25">100*K496/I496</f>
        <v>100</v>
      </c>
      <c r="M496" s="50">
        <v>100</v>
      </c>
      <c r="N496" s="51" t="s">
        <v>3</v>
      </c>
    </row>
    <row r="497" spans="1:14" s="11" customFormat="1" ht="306" x14ac:dyDescent="0.25">
      <c r="A497" s="51">
        <v>2</v>
      </c>
      <c r="B497" s="51" t="s">
        <v>138</v>
      </c>
      <c r="C497" s="51" t="s">
        <v>280</v>
      </c>
      <c r="D497" s="163" t="s">
        <v>214</v>
      </c>
      <c r="E497" s="51" t="s">
        <v>5</v>
      </c>
      <c r="F497" s="94">
        <v>43069</v>
      </c>
      <c r="G497" s="94">
        <v>43983</v>
      </c>
      <c r="H497" s="45" t="s">
        <v>189</v>
      </c>
      <c r="I497" s="148">
        <v>8320000</v>
      </c>
      <c r="J497" s="148">
        <v>8320000</v>
      </c>
      <c r="K497" s="45" t="s">
        <v>189</v>
      </c>
      <c r="L497" s="100" t="s">
        <v>189</v>
      </c>
      <c r="M497" s="45">
        <v>10</v>
      </c>
      <c r="N497" s="51" t="s">
        <v>10</v>
      </c>
    </row>
    <row r="498" spans="1:14" s="11" customFormat="1" ht="409.5" x14ac:dyDescent="0.25">
      <c r="A498" s="167">
        <v>1</v>
      </c>
      <c r="B498" s="167" t="s">
        <v>187</v>
      </c>
      <c r="C498" s="167" t="s">
        <v>31</v>
      </c>
      <c r="D498" s="168" t="s">
        <v>186</v>
      </c>
      <c r="E498" s="167" t="s">
        <v>48</v>
      </c>
      <c r="F498" s="153">
        <v>42615</v>
      </c>
      <c r="G498" s="153">
        <v>43257</v>
      </c>
      <c r="H498" s="169">
        <v>4608009</v>
      </c>
      <c r="I498" s="169">
        <v>4487318</v>
      </c>
      <c r="J498" s="169">
        <v>4486969</v>
      </c>
      <c r="K498" s="170" t="s">
        <v>189</v>
      </c>
      <c r="L498" s="123" t="s">
        <v>189</v>
      </c>
      <c r="M498" s="171">
        <v>40</v>
      </c>
      <c r="N498" s="167" t="s">
        <v>10</v>
      </c>
    </row>
    <row r="499" spans="1:14" s="11" customFormat="1" ht="382.5" x14ac:dyDescent="0.25">
      <c r="A499" s="167">
        <v>2</v>
      </c>
      <c r="B499" s="167" t="s">
        <v>187</v>
      </c>
      <c r="C499" s="167" t="s">
        <v>31</v>
      </c>
      <c r="D499" s="168" t="s">
        <v>439</v>
      </c>
      <c r="E499" s="167" t="s">
        <v>8</v>
      </c>
      <c r="F499" s="153">
        <v>43026</v>
      </c>
      <c r="G499" s="153">
        <v>43307</v>
      </c>
      <c r="H499" s="169">
        <v>799991</v>
      </c>
      <c r="I499" s="169">
        <v>1137802</v>
      </c>
      <c r="J499" s="169">
        <v>3621803</v>
      </c>
      <c r="K499" s="170">
        <v>1095310</v>
      </c>
      <c r="L499" s="123">
        <f t="shared" ref="L499:L500" si="26">100*K499/I499</f>
        <v>96.265431067971406</v>
      </c>
      <c r="M499" s="171">
        <v>100</v>
      </c>
      <c r="N499" s="167" t="s">
        <v>3</v>
      </c>
    </row>
    <row r="500" spans="1:14" s="11" customFormat="1" ht="306" x14ac:dyDescent="0.25">
      <c r="A500" s="167">
        <v>3</v>
      </c>
      <c r="B500" s="167" t="s">
        <v>187</v>
      </c>
      <c r="C500" s="167" t="s">
        <v>31</v>
      </c>
      <c r="D500" s="168" t="s">
        <v>246</v>
      </c>
      <c r="E500" s="167" t="s">
        <v>8</v>
      </c>
      <c r="F500" s="153">
        <v>43013</v>
      </c>
      <c r="G500" s="153">
        <v>43228</v>
      </c>
      <c r="H500" s="169">
        <v>64000</v>
      </c>
      <c r="I500" s="169">
        <v>407320</v>
      </c>
      <c r="J500" s="169">
        <v>634058</v>
      </c>
      <c r="K500" s="170">
        <v>84750</v>
      </c>
      <c r="L500" s="123">
        <f t="shared" si="26"/>
        <v>20.806736718059511</v>
      </c>
      <c r="M500" s="171">
        <v>30</v>
      </c>
      <c r="N500" s="167" t="s">
        <v>10</v>
      </c>
    </row>
    <row r="501" spans="1:14" s="11" customFormat="1" ht="306" x14ac:dyDescent="0.25">
      <c r="A501" s="167">
        <v>4</v>
      </c>
      <c r="B501" s="167" t="s">
        <v>187</v>
      </c>
      <c r="C501" s="167" t="s">
        <v>31</v>
      </c>
      <c r="D501" s="168" t="s">
        <v>527</v>
      </c>
      <c r="E501" s="167" t="s">
        <v>8</v>
      </c>
      <c r="F501" s="153">
        <v>43214</v>
      </c>
      <c r="G501" s="153">
        <v>43384</v>
      </c>
      <c r="H501" s="169" t="s">
        <v>189</v>
      </c>
      <c r="I501" s="169">
        <v>407320</v>
      </c>
      <c r="J501" s="169">
        <v>122665</v>
      </c>
      <c r="K501" s="170" t="s">
        <v>189</v>
      </c>
      <c r="L501" s="123" t="s">
        <v>189</v>
      </c>
      <c r="M501" s="171">
        <v>10</v>
      </c>
      <c r="N501" s="167" t="s">
        <v>10</v>
      </c>
    </row>
    <row r="502" spans="1:14" ht="306" x14ac:dyDescent="0.25">
      <c r="A502" s="143">
        <v>1</v>
      </c>
      <c r="B502" s="143" t="s">
        <v>139</v>
      </c>
      <c r="C502" s="143" t="s">
        <v>1</v>
      </c>
      <c r="D502" s="174" t="s">
        <v>140</v>
      </c>
      <c r="E502" s="143" t="s">
        <v>5</v>
      </c>
      <c r="F502" s="158">
        <v>42607</v>
      </c>
      <c r="G502" s="158">
        <v>43116</v>
      </c>
      <c r="H502" s="175">
        <v>1454393</v>
      </c>
      <c r="I502" s="145">
        <v>25606</v>
      </c>
      <c r="J502" s="145">
        <v>1479999</v>
      </c>
      <c r="K502" s="145">
        <v>5669</v>
      </c>
      <c r="L502" s="146">
        <f t="shared" ref="L502:L503" si="27">100*K502/I502</f>
        <v>22.139342341638677</v>
      </c>
      <c r="M502" s="176">
        <v>100</v>
      </c>
      <c r="N502" s="143" t="s">
        <v>3</v>
      </c>
    </row>
    <row r="503" spans="1:14" ht="306" x14ac:dyDescent="0.25">
      <c r="A503" s="143">
        <v>2</v>
      </c>
      <c r="B503" s="143" t="s">
        <v>139</v>
      </c>
      <c r="C503" s="143" t="s">
        <v>1</v>
      </c>
      <c r="D503" s="174" t="s">
        <v>203</v>
      </c>
      <c r="E503" s="143" t="s">
        <v>5</v>
      </c>
      <c r="F503" s="158">
        <v>42761</v>
      </c>
      <c r="G503" s="158">
        <v>43145</v>
      </c>
      <c r="H503" s="175">
        <v>277070</v>
      </c>
      <c r="I503" s="145">
        <v>36125</v>
      </c>
      <c r="J503" s="145">
        <v>313195</v>
      </c>
      <c r="K503" s="145">
        <v>36125</v>
      </c>
      <c r="L503" s="146">
        <f t="shared" si="27"/>
        <v>100</v>
      </c>
      <c r="M503" s="176">
        <v>100</v>
      </c>
      <c r="N503" s="143" t="s">
        <v>3</v>
      </c>
    </row>
    <row r="504" spans="1:14" ht="229.5" x14ac:dyDescent="0.25">
      <c r="A504" s="29">
        <v>1</v>
      </c>
      <c r="B504" s="29" t="s">
        <v>141</v>
      </c>
      <c r="C504" s="29" t="s">
        <v>142</v>
      </c>
      <c r="D504" s="30" t="s">
        <v>157</v>
      </c>
      <c r="E504" s="29" t="s">
        <v>76</v>
      </c>
      <c r="F504" s="31">
        <v>42871</v>
      </c>
      <c r="G504" s="31">
        <v>43296</v>
      </c>
      <c r="H504" s="33">
        <v>1000000</v>
      </c>
      <c r="I504" s="33">
        <v>4000000</v>
      </c>
      <c r="J504" s="33">
        <v>5000000</v>
      </c>
      <c r="K504" s="33">
        <v>2205212</v>
      </c>
      <c r="L504" s="36">
        <f>K504*100/I504</f>
        <v>55.130299999999998</v>
      </c>
      <c r="M504" s="36">
        <v>90</v>
      </c>
      <c r="N504" s="29" t="s">
        <v>10</v>
      </c>
    </row>
    <row r="505" spans="1:14" ht="229.5" x14ac:dyDescent="0.25">
      <c r="A505" s="29">
        <v>2</v>
      </c>
      <c r="B505" s="29" t="s">
        <v>141</v>
      </c>
      <c r="C505" s="29" t="s">
        <v>142</v>
      </c>
      <c r="D505" s="30" t="s">
        <v>281</v>
      </c>
      <c r="E505" s="29" t="s">
        <v>14</v>
      </c>
      <c r="F505" s="36" t="s">
        <v>189</v>
      </c>
      <c r="G505" s="36" t="s">
        <v>189</v>
      </c>
      <c r="H505" s="33">
        <v>2000</v>
      </c>
      <c r="I505" s="33">
        <v>5300000</v>
      </c>
      <c r="J505" s="33">
        <v>53000000</v>
      </c>
      <c r="K505" s="36" t="s">
        <v>189</v>
      </c>
      <c r="L505" s="36" t="s">
        <v>189</v>
      </c>
      <c r="M505" s="36" t="s">
        <v>189</v>
      </c>
      <c r="N505" s="29" t="s">
        <v>57</v>
      </c>
    </row>
    <row r="506" spans="1:14" ht="229.5" x14ac:dyDescent="0.25">
      <c r="A506" s="29">
        <v>3</v>
      </c>
      <c r="B506" s="29" t="s">
        <v>141</v>
      </c>
      <c r="C506" s="29" t="s">
        <v>142</v>
      </c>
      <c r="D506" s="30" t="s">
        <v>143</v>
      </c>
      <c r="E506" s="29" t="s">
        <v>48</v>
      </c>
      <c r="F506" s="36" t="s">
        <v>189</v>
      </c>
      <c r="G506" s="36" t="s">
        <v>189</v>
      </c>
      <c r="H506" s="33">
        <v>2000</v>
      </c>
      <c r="I506" s="33">
        <v>2000</v>
      </c>
      <c r="J506" s="33">
        <v>11000000</v>
      </c>
      <c r="K506" s="36" t="s">
        <v>189</v>
      </c>
      <c r="L506" s="36" t="s">
        <v>189</v>
      </c>
      <c r="M506" s="36" t="s">
        <v>189</v>
      </c>
      <c r="N506" s="29" t="s">
        <v>39</v>
      </c>
    </row>
    <row r="507" spans="1:14" ht="229.5" x14ac:dyDescent="0.25">
      <c r="A507" s="29">
        <v>4</v>
      </c>
      <c r="B507" s="29" t="s">
        <v>141</v>
      </c>
      <c r="C507" s="29" t="s">
        <v>142</v>
      </c>
      <c r="D507" s="30" t="s">
        <v>282</v>
      </c>
      <c r="E507" s="29" t="s">
        <v>76</v>
      </c>
      <c r="F507" s="36" t="s">
        <v>189</v>
      </c>
      <c r="G507" s="36" t="s">
        <v>189</v>
      </c>
      <c r="H507" s="36" t="s">
        <v>189</v>
      </c>
      <c r="I507" s="33">
        <v>2000</v>
      </c>
      <c r="J507" s="33">
        <v>73500000</v>
      </c>
      <c r="K507" s="36" t="s">
        <v>189</v>
      </c>
      <c r="L507" s="36" t="s">
        <v>189</v>
      </c>
      <c r="M507" s="36" t="s">
        <v>189</v>
      </c>
      <c r="N507" s="29" t="s">
        <v>39</v>
      </c>
    </row>
    <row r="508" spans="1:14" ht="229.5" x14ac:dyDescent="0.25">
      <c r="A508" s="29">
        <v>5</v>
      </c>
      <c r="B508" s="29" t="s">
        <v>141</v>
      </c>
      <c r="C508" s="29" t="s">
        <v>142</v>
      </c>
      <c r="D508" s="30" t="s">
        <v>283</v>
      </c>
      <c r="E508" s="29" t="s">
        <v>14</v>
      </c>
      <c r="F508" s="36" t="s">
        <v>189</v>
      </c>
      <c r="G508" s="36" t="s">
        <v>189</v>
      </c>
      <c r="H508" s="36" t="s">
        <v>189</v>
      </c>
      <c r="I508" s="33">
        <v>2000</v>
      </c>
      <c r="J508" s="33">
        <v>3000000</v>
      </c>
      <c r="K508" s="36" t="s">
        <v>189</v>
      </c>
      <c r="L508" s="36" t="s">
        <v>189</v>
      </c>
      <c r="M508" s="36" t="s">
        <v>189</v>
      </c>
      <c r="N508" s="29" t="s">
        <v>104</v>
      </c>
    </row>
    <row r="509" spans="1:14" ht="229.5" x14ac:dyDescent="0.25">
      <c r="A509" s="29">
        <v>6</v>
      </c>
      <c r="B509" s="29" t="s">
        <v>141</v>
      </c>
      <c r="C509" s="29" t="s">
        <v>142</v>
      </c>
      <c r="D509" s="30" t="s">
        <v>284</v>
      </c>
      <c r="E509" s="29" t="s">
        <v>14</v>
      </c>
      <c r="F509" s="36" t="s">
        <v>189</v>
      </c>
      <c r="G509" s="36" t="s">
        <v>189</v>
      </c>
      <c r="H509" s="36" t="s">
        <v>189</v>
      </c>
      <c r="I509" s="33">
        <v>2000</v>
      </c>
      <c r="J509" s="33">
        <v>6500000</v>
      </c>
      <c r="K509" s="36" t="s">
        <v>189</v>
      </c>
      <c r="L509" s="36" t="s">
        <v>189</v>
      </c>
      <c r="M509" s="36" t="s">
        <v>189</v>
      </c>
      <c r="N509" s="29" t="s">
        <v>39</v>
      </c>
    </row>
    <row r="510" spans="1:14" ht="229.5" x14ac:dyDescent="0.25">
      <c r="A510" s="29">
        <v>7</v>
      </c>
      <c r="B510" s="29" t="s">
        <v>141</v>
      </c>
      <c r="C510" s="29" t="s">
        <v>142</v>
      </c>
      <c r="D510" s="30" t="s">
        <v>285</v>
      </c>
      <c r="E510" s="29" t="s">
        <v>6</v>
      </c>
      <c r="F510" s="36" t="s">
        <v>189</v>
      </c>
      <c r="G510" s="36" t="s">
        <v>189</v>
      </c>
      <c r="H510" s="36" t="s">
        <v>189</v>
      </c>
      <c r="I510" s="33">
        <v>2000</v>
      </c>
      <c r="J510" s="33">
        <v>11000000</v>
      </c>
      <c r="K510" s="36" t="s">
        <v>189</v>
      </c>
      <c r="L510" s="36" t="s">
        <v>189</v>
      </c>
      <c r="M510" s="36" t="s">
        <v>189</v>
      </c>
      <c r="N510" s="29" t="s">
        <v>39</v>
      </c>
    </row>
    <row r="511" spans="1:14" ht="229.5" x14ac:dyDescent="0.25">
      <c r="A511" s="29">
        <v>8</v>
      </c>
      <c r="B511" s="29" t="s">
        <v>141</v>
      </c>
      <c r="C511" s="29" t="s">
        <v>142</v>
      </c>
      <c r="D511" s="30" t="s">
        <v>288</v>
      </c>
      <c r="E511" s="29" t="s">
        <v>6</v>
      </c>
      <c r="F511" s="36" t="s">
        <v>189</v>
      </c>
      <c r="G511" s="36" t="s">
        <v>189</v>
      </c>
      <c r="H511" s="36" t="s">
        <v>189</v>
      </c>
      <c r="I511" s="33">
        <v>2000</v>
      </c>
      <c r="J511" s="33">
        <v>10000000</v>
      </c>
      <c r="K511" s="36" t="s">
        <v>189</v>
      </c>
      <c r="L511" s="36" t="s">
        <v>189</v>
      </c>
      <c r="M511" s="36" t="s">
        <v>189</v>
      </c>
      <c r="N511" s="29" t="s">
        <v>104</v>
      </c>
    </row>
    <row r="512" spans="1:14" ht="229.5" x14ac:dyDescent="0.25">
      <c r="A512" s="29">
        <v>9</v>
      </c>
      <c r="B512" s="29" t="s">
        <v>141</v>
      </c>
      <c r="C512" s="29" t="s">
        <v>142</v>
      </c>
      <c r="D512" s="30" t="s">
        <v>287</v>
      </c>
      <c r="E512" s="29" t="s">
        <v>8</v>
      </c>
      <c r="F512" s="36" t="s">
        <v>189</v>
      </c>
      <c r="G512" s="36" t="s">
        <v>189</v>
      </c>
      <c r="H512" s="36" t="s">
        <v>189</v>
      </c>
      <c r="I512" s="33">
        <v>2000</v>
      </c>
      <c r="J512" s="33">
        <v>13000000</v>
      </c>
      <c r="K512" s="36" t="s">
        <v>189</v>
      </c>
      <c r="L512" s="36" t="s">
        <v>189</v>
      </c>
      <c r="M512" s="36" t="s">
        <v>189</v>
      </c>
      <c r="N512" s="29" t="s">
        <v>104</v>
      </c>
    </row>
    <row r="513" spans="1:30" ht="229.5" x14ac:dyDescent="0.25">
      <c r="A513" s="29">
        <v>10</v>
      </c>
      <c r="B513" s="29" t="s">
        <v>141</v>
      </c>
      <c r="C513" s="29" t="s">
        <v>142</v>
      </c>
      <c r="D513" s="30" t="s">
        <v>289</v>
      </c>
      <c r="E513" s="29" t="s">
        <v>5</v>
      </c>
      <c r="F513" s="36" t="s">
        <v>189</v>
      </c>
      <c r="G513" s="36" t="s">
        <v>189</v>
      </c>
      <c r="H513" s="36" t="s">
        <v>189</v>
      </c>
      <c r="I513" s="33">
        <v>150000</v>
      </c>
      <c r="J513" s="33">
        <v>1250000</v>
      </c>
      <c r="K513" s="36" t="s">
        <v>189</v>
      </c>
      <c r="L513" s="36" t="s">
        <v>189</v>
      </c>
      <c r="M513" s="36" t="s">
        <v>189</v>
      </c>
      <c r="N513" s="29" t="s">
        <v>104</v>
      </c>
    </row>
    <row r="514" spans="1:30" s="11" customFormat="1" ht="229.5" x14ac:dyDescent="0.25">
      <c r="A514" s="29">
        <v>11</v>
      </c>
      <c r="B514" s="29" t="s">
        <v>141</v>
      </c>
      <c r="C514" s="29" t="s">
        <v>142</v>
      </c>
      <c r="D514" s="30" t="s">
        <v>290</v>
      </c>
      <c r="E514" s="29" t="s">
        <v>8</v>
      </c>
      <c r="F514" s="36" t="s">
        <v>189</v>
      </c>
      <c r="G514" s="36" t="s">
        <v>189</v>
      </c>
      <c r="H514" s="36" t="s">
        <v>189</v>
      </c>
      <c r="I514" s="33">
        <v>150000</v>
      </c>
      <c r="J514" s="33">
        <v>1250000</v>
      </c>
      <c r="K514" s="36" t="s">
        <v>189</v>
      </c>
      <c r="L514" s="36" t="s">
        <v>189</v>
      </c>
      <c r="M514" s="36" t="s">
        <v>189</v>
      </c>
      <c r="N514" s="29" t="s">
        <v>104</v>
      </c>
    </row>
    <row r="515" spans="1:30" s="11" customFormat="1" ht="306" x14ac:dyDescent="0.25">
      <c r="A515" s="29">
        <v>12</v>
      </c>
      <c r="B515" s="29" t="s">
        <v>141</v>
      </c>
      <c r="C515" s="29" t="s">
        <v>142</v>
      </c>
      <c r="D515" s="30" t="s">
        <v>286</v>
      </c>
      <c r="E515" s="29" t="s">
        <v>42</v>
      </c>
      <c r="F515" s="36" t="s">
        <v>189</v>
      </c>
      <c r="G515" s="36" t="s">
        <v>189</v>
      </c>
      <c r="H515" s="33">
        <v>50000</v>
      </c>
      <c r="I515" s="33">
        <v>100000</v>
      </c>
      <c r="J515" s="33">
        <v>2300000</v>
      </c>
      <c r="K515" s="36" t="s">
        <v>189</v>
      </c>
      <c r="L515" s="36" t="s">
        <v>189</v>
      </c>
      <c r="M515" s="36" t="s">
        <v>189</v>
      </c>
      <c r="N515" s="29" t="s">
        <v>39</v>
      </c>
    </row>
    <row r="516" spans="1:30" s="11" customFormat="1" ht="229.5" x14ac:dyDescent="0.25">
      <c r="A516" s="38">
        <v>1</v>
      </c>
      <c r="B516" s="38" t="s">
        <v>144</v>
      </c>
      <c r="C516" s="38" t="s">
        <v>33</v>
      </c>
      <c r="D516" s="39" t="s">
        <v>152</v>
      </c>
      <c r="E516" s="38" t="s">
        <v>5</v>
      </c>
      <c r="F516" s="40">
        <v>42359</v>
      </c>
      <c r="G516" s="40">
        <v>43377</v>
      </c>
      <c r="H516" s="41">
        <v>1995089</v>
      </c>
      <c r="I516" s="41">
        <v>142480</v>
      </c>
      <c r="J516" s="41">
        <v>2137569</v>
      </c>
      <c r="K516" s="41">
        <v>189775</v>
      </c>
      <c r="L516" s="177">
        <v>99</v>
      </c>
      <c r="M516" s="43">
        <v>95</v>
      </c>
      <c r="N516" s="38" t="s">
        <v>10</v>
      </c>
    </row>
    <row r="517" spans="1:30" s="11" customFormat="1" ht="229.5" x14ac:dyDescent="0.25">
      <c r="A517" s="38">
        <v>2</v>
      </c>
      <c r="B517" s="38" t="s">
        <v>144</v>
      </c>
      <c r="C517" s="38" t="s">
        <v>33</v>
      </c>
      <c r="D517" s="39" t="s">
        <v>145</v>
      </c>
      <c r="E517" s="38" t="s">
        <v>5</v>
      </c>
      <c r="F517" s="40">
        <v>42282</v>
      </c>
      <c r="G517" s="40">
        <v>43170</v>
      </c>
      <c r="H517" s="43" t="s">
        <v>189</v>
      </c>
      <c r="I517" s="41">
        <v>38350</v>
      </c>
      <c r="J517" s="41">
        <v>38350</v>
      </c>
      <c r="K517" s="43" t="s">
        <v>189</v>
      </c>
      <c r="L517" s="177" t="s">
        <v>189</v>
      </c>
      <c r="M517" s="43">
        <v>70</v>
      </c>
      <c r="N517" s="38" t="s">
        <v>10</v>
      </c>
    </row>
    <row r="518" spans="1:30" s="11" customFormat="1" ht="229.5" x14ac:dyDescent="0.25">
      <c r="A518" s="38">
        <v>3</v>
      </c>
      <c r="B518" s="38" t="s">
        <v>144</v>
      </c>
      <c r="C518" s="38" t="s">
        <v>33</v>
      </c>
      <c r="D518" s="39" t="s">
        <v>153</v>
      </c>
      <c r="E518" s="38" t="s">
        <v>7</v>
      </c>
      <c r="F518" s="40">
        <v>42285</v>
      </c>
      <c r="G518" s="40">
        <v>43244</v>
      </c>
      <c r="H518" s="43" t="s">
        <v>189</v>
      </c>
      <c r="I518" s="41">
        <v>108560</v>
      </c>
      <c r="J518" s="41">
        <v>108560</v>
      </c>
      <c r="K518" s="43" t="s">
        <v>189</v>
      </c>
      <c r="L518" s="177" t="s">
        <v>189</v>
      </c>
      <c r="M518" s="43">
        <v>60</v>
      </c>
      <c r="N518" s="38" t="s">
        <v>10</v>
      </c>
    </row>
    <row r="519" spans="1:30" s="11" customFormat="1" ht="229.5" x14ac:dyDescent="0.25">
      <c r="A519" s="38">
        <v>4</v>
      </c>
      <c r="B519" s="38" t="s">
        <v>144</v>
      </c>
      <c r="C519" s="38" t="s">
        <v>33</v>
      </c>
      <c r="D519" s="39" t="s">
        <v>154</v>
      </c>
      <c r="E519" s="38" t="s">
        <v>5</v>
      </c>
      <c r="F519" s="40">
        <v>42282</v>
      </c>
      <c r="G519" s="40">
        <v>43199</v>
      </c>
      <c r="H519" s="43" t="s">
        <v>189</v>
      </c>
      <c r="I519" s="41">
        <v>3233</v>
      </c>
      <c r="J519" s="41">
        <v>3233</v>
      </c>
      <c r="K519" s="43" t="s">
        <v>189</v>
      </c>
      <c r="L519" s="177" t="s">
        <v>189</v>
      </c>
      <c r="M519" s="43">
        <v>80</v>
      </c>
      <c r="N519" s="38" t="s">
        <v>10</v>
      </c>
    </row>
    <row r="520" spans="1:30" s="11" customFormat="1" ht="229.5" x14ac:dyDescent="0.25">
      <c r="A520" s="38">
        <v>5</v>
      </c>
      <c r="B520" s="38" t="s">
        <v>144</v>
      </c>
      <c r="C520" s="38" t="s">
        <v>33</v>
      </c>
      <c r="D520" s="39" t="s">
        <v>155</v>
      </c>
      <c r="E520" s="38" t="s">
        <v>8</v>
      </c>
      <c r="F520" s="40">
        <v>42282</v>
      </c>
      <c r="G520" s="40">
        <v>43199</v>
      </c>
      <c r="H520" s="43" t="s">
        <v>189</v>
      </c>
      <c r="I520" s="41">
        <v>71130</v>
      </c>
      <c r="J520" s="41">
        <v>71130</v>
      </c>
      <c r="K520" s="43" t="s">
        <v>189</v>
      </c>
      <c r="L520" s="177" t="s">
        <v>189</v>
      </c>
      <c r="M520" s="43">
        <v>80</v>
      </c>
      <c r="N520" s="38" t="s">
        <v>10</v>
      </c>
    </row>
    <row r="521" spans="1:30" s="11" customFormat="1" ht="229.5" x14ac:dyDescent="0.25">
      <c r="A521" s="38">
        <v>6</v>
      </c>
      <c r="B521" s="38" t="s">
        <v>144</v>
      </c>
      <c r="C521" s="38" t="s">
        <v>33</v>
      </c>
      <c r="D521" s="39" t="s">
        <v>156</v>
      </c>
      <c r="E521" s="38" t="s">
        <v>5</v>
      </c>
      <c r="F521" s="40">
        <v>42299</v>
      </c>
      <c r="G521" s="40">
        <v>43258</v>
      </c>
      <c r="H521" s="41">
        <v>66851</v>
      </c>
      <c r="I521" s="41">
        <v>48788</v>
      </c>
      <c r="J521" s="41">
        <f t="shared" ref="J521" si="28">H521+I521</f>
        <v>115639</v>
      </c>
      <c r="K521" s="43" t="s">
        <v>189</v>
      </c>
      <c r="L521" s="177" t="s">
        <v>189</v>
      </c>
      <c r="M521" s="43">
        <v>80</v>
      </c>
      <c r="N521" s="38" t="s">
        <v>10</v>
      </c>
    </row>
    <row r="522" spans="1:30" s="11" customFormat="1" ht="229.5" x14ac:dyDescent="0.25">
      <c r="A522" s="38">
        <v>7</v>
      </c>
      <c r="B522" s="38" t="s">
        <v>144</v>
      </c>
      <c r="C522" s="38" t="s">
        <v>33</v>
      </c>
      <c r="D522" s="39" t="s">
        <v>204</v>
      </c>
      <c r="E522" s="38" t="s">
        <v>5</v>
      </c>
      <c r="F522" s="40">
        <v>42920</v>
      </c>
      <c r="G522" s="40">
        <v>43344</v>
      </c>
      <c r="H522" s="178">
        <v>106200</v>
      </c>
      <c r="I522" s="41">
        <v>34442</v>
      </c>
      <c r="J522" s="41">
        <v>140642</v>
      </c>
      <c r="K522" s="41">
        <v>103033</v>
      </c>
      <c r="L522" s="177">
        <v>75</v>
      </c>
      <c r="M522" s="43">
        <v>80</v>
      </c>
      <c r="N522" s="38" t="s">
        <v>10</v>
      </c>
    </row>
    <row r="523" spans="1:30" s="11" customFormat="1" ht="229.5" x14ac:dyDescent="0.25">
      <c r="A523" s="38">
        <v>8</v>
      </c>
      <c r="B523" s="38" t="s">
        <v>144</v>
      </c>
      <c r="C523" s="38" t="s">
        <v>33</v>
      </c>
      <c r="D523" s="39" t="s">
        <v>249</v>
      </c>
      <c r="E523" s="38" t="s">
        <v>5</v>
      </c>
      <c r="F523" s="40">
        <v>42906</v>
      </c>
      <c r="G523" s="40">
        <v>43271</v>
      </c>
      <c r="H523" s="178">
        <v>211824</v>
      </c>
      <c r="I523" s="41">
        <v>292362</v>
      </c>
      <c r="J523" s="41">
        <v>504186</v>
      </c>
      <c r="K523" s="41">
        <v>124747</v>
      </c>
      <c r="L523" s="177">
        <v>42</v>
      </c>
      <c r="M523" s="43">
        <v>50</v>
      </c>
      <c r="N523" s="38" t="s">
        <v>10</v>
      </c>
    </row>
    <row r="524" spans="1:30" s="11" customFormat="1" ht="229.5" x14ac:dyDescent="0.25">
      <c r="A524" s="38">
        <v>9</v>
      </c>
      <c r="B524" s="38" t="s">
        <v>144</v>
      </c>
      <c r="C524" s="38" t="s">
        <v>33</v>
      </c>
      <c r="D524" s="39" t="s">
        <v>250</v>
      </c>
      <c r="E524" s="38" t="s">
        <v>5</v>
      </c>
      <c r="F524" s="40">
        <v>42921</v>
      </c>
      <c r="G524" s="40">
        <v>43286</v>
      </c>
      <c r="H524" s="178">
        <v>210981</v>
      </c>
      <c r="I524" s="41">
        <v>84180</v>
      </c>
      <c r="J524" s="41">
        <v>295161</v>
      </c>
      <c r="K524" s="41">
        <v>96727</v>
      </c>
      <c r="L524" s="177">
        <v>50</v>
      </c>
      <c r="M524" s="43">
        <v>72</v>
      </c>
      <c r="N524" s="38" t="s">
        <v>10</v>
      </c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11" customFormat="1" ht="229.5" x14ac:dyDescent="0.25">
      <c r="A525" s="38">
        <v>10</v>
      </c>
      <c r="B525" s="38" t="s">
        <v>144</v>
      </c>
      <c r="C525" s="38" t="s">
        <v>33</v>
      </c>
      <c r="D525" s="39" t="s">
        <v>440</v>
      </c>
      <c r="E525" s="38" t="s">
        <v>5</v>
      </c>
      <c r="F525" s="40">
        <v>42969</v>
      </c>
      <c r="G525" s="40">
        <v>43370</v>
      </c>
      <c r="H525" s="178">
        <v>951525</v>
      </c>
      <c r="I525" s="41">
        <v>727571</v>
      </c>
      <c r="J525" s="41">
        <v>1679096</v>
      </c>
      <c r="K525" s="41">
        <v>671984</v>
      </c>
      <c r="L525" s="177">
        <v>57</v>
      </c>
      <c r="M525" s="43">
        <v>80</v>
      </c>
      <c r="N525" s="38" t="s">
        <v>10</v>
      </c>
      <c r="U525" s="26"/>
      <c r="V525" s="26"/>
      <c r="W525" s="27"/>
      <c r="X525" s="26"/>
      <c r="Y525" s="26"/>
      <c r="Z525" s="26"/>
      <c r="AA525" s="26"/>
      <c r="AB525" s="26"/>
      <c r="AC525" s="26"/>
      <c r="AD525" s="26"/>
    </row>
    <row r="526" spans="1:30" s="11" customFormat="1" ht="229.5" x14ac:dyDescent="0.25">
      <c r="A526" s="38">
        <v>11</v>
      </c>
      <c r="B526" s="38" t="s">
        <v>144</v>
      </c>
      <c r="C526" s="38" t="s">
        <v>33</v>
      </c>
      <c r="D526" s="39" t="s">
        <v>441</v>
      </c>
      <c r="E526" s="38" t="s">
        <v>5</v>
      </c>
      <c r="F526" s="40">
        <v>42927</v>
      </c>
      <c r="G526" s="40">
        <v>43100</v>
      </c>
      <c r="H526" s="178">
        <v>229300</v>
      </c>
      <c r="I526" s="41">
        <v>52765</v>
      </c>
      <c r="J526" s="41">
        <v>282065</v>
      </c>
      <c r="K526" s="41">
        <v>99102</v>
      </c>
      <c r="L526" s="177">
        <v>100</v>
      </c>
      <c r="M526" s="43">
        <v>100</v>
      </c>
      <c r="N526" s="38" t="s">
        <v>3</v>
      </c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11" customFormat="1" ht="229.5" x14ac:dyDescent="0.25">
      <c r="A527" s="38">
        <v>12</v>
      </c>
      <c r="B527" s="38" t="s">
        <v>144</v>
      </c>
      <c r="C527" s="38" t="s">
        <v>33</v>
      </c>
      <c r="D527" s="39" t="s">
        <v>251</v>
      </c>
      <c r="E527" s="38" t="s">
        <v>7</v>
      </c>
      <c r="F527" s="40">
        <v>43073</v>
      </c>
      <c r="G527" s="40">
        <v>43195</v>
      </c>
      <c r="H527" s="178">
        <v>566760</v>
      </c>
      <c r="I527" s="41">
        <v>25026</v>
      </c>
      <c r="J527" s="41">
        <v>591786</v>
      </c>
      <c r="K527" s="41">
        <v>223331</v>
      </c>
      <c r="L527" s="177">
        <v>100</v>
      </c>
      <c r="M527" s="43">
        <v>100</v>
      </c>
      <c r="N527" s="38" t="s">
        <v>3</v>
      </c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11" customFormat="1" ht="229.5" x14ac:dyDescent="0.25">
      <c r="A528" s="38">
        <v>13</v>
      </c>
      <c r="B528" s="38" t="s">
        <v>144</v>
      </c>
      <c r="C528" s="38" t="s">
        <v>33</v>
      </c>
      <c r="D528" s="39" t="s">
        <v>442</v>
      </c>
      <c r="E528" s="38" t="s">
        <v>9</v>
      </c>
      <c r="F528" s="40">
        <v>43132</v>
      </c>
      <c r="G528" s="40">
        <v>43313</v>
      </c>
      <c r="H528" s="178">
        <v>43969</v>
      </c>
      <c r="I528" s="41">
        <v>272638</v>
      </c>
      <c r="J528" s="41">
        <v>316607</v>
      </c>
      <c r="K528" s="41">
        <v>43969</v>
      </c>
      <c r="L528" s="177">
        <v>14</v>
      </c>
      <c r="M528" s="43">
        <v>30</v>
      </c>
      <c r="N528" s="38" t="s">
        <v>10</v>
      </c>
    </row>
    <row r="529" spans="1:14" s="11" customFormat="1" ht="229.5" x14ac:dyDescent="0.25">
      <c r="A529" s="38">
        <v>14</v>
      </c>
      <c r="B529" s="38" t="s">
        <v>144</v>
      </c>
      <c r="C529" s="38" t="s">
        <v>33</v>
      </c>
      <c r="D529" s="39" t="s">
        <v>443</v>
      </c>
      <c r="E529" s="38" t="s">
        <v>5</v>
      </c>
      <c r="F529" s="40">
        <v>43159</v>
      </c>
      <c r="G529" s="40">
        <v>43174</v>
      </c>
      <c r="H529" s="43" t="s">
        <v>189</v>
      </c>
      <c r="I529" s="41">
        <v>286799</v>
      </c>
      <c r="J529" s="41">
        <v>286799</v>
      </c>
      <c r="K529" s="41">
        <v>286799</v>
      </c>
      <c r="L529" s="177">
        <f t="shared" ref="L529" si="29">K529*100/I529</f>
        <v>100</v>
      </c>
      <c r="M529" s="43">
        <v>100</v>
      </c>
      <c r="N529" s="38" t="s">
        <v>3</v>
      </c>
    </row>
    <row r="530" spans="1:14" s="11" customFormat="1" ht="229.5" x14ac:dyDescent="0.25">
      <c r="A530" s="38">
        <v>15</v>
      </c>
      <c r="B530" s="38" t="s">
        <v>144</v>
      </c>
      <c r="C530" s="38" t="s">
        <v>1</v>
      </c>
      <c r="D530" s="39" t="s">
        <v>444</v>
      </c>
      <c r="E530" s="38" t="s">
        <v>5</v>
      </c>
      <c r="F530" s="40">
        <v>43080</v>
      </c>
      <c r="G530" s="40">
        <v>43191</v>
      </c>
      <c r="H530" s="41">
        <v>378406</v>
      </c>
      <c r="I530" s="41">
        <v>5114</v>
      </c>
      <c r="J530" s="41">
        <v>383520</v>
      </c>
      <c r="K530" s="41">
        <v>378406</v>
      </c>
      <c r="L530" s="177">
        <v>100</v>
      </c>
      <c r="M530" s="43">
        <v>100</v>
      </c>
      <c r="N530" s="38" t="s">
        <v>3</v>
      </c>
    </row>
    <row r="531" spans="1:14" s="11" customFormat="1" ht="229.5" x14ac:dyDescent="0.25">
      <c r="A531" s="38">
        <v>16</v>
      </c>
      <c r="B531" s="38" t="s">
        <v>144</v>
      </c>
      <c r="C531" s="38" t="s">
        <v>33</v>
      </c>
      <c r="D531" s="39" t="s">
        <v>455</v>
      </c>
      <c r="E531" s="38" t="s">
        <v>5</v>
      </c>
      <c r="F531" s="40">
        <v>43269</v>
      </c>
      <c r="G531" s="40" t="s">
        <v>189</v>
      </c>
      <c r="H531" s="43" t="s">
        <v>189</v>
      </c>
      <c r="I531" s="41">
        <v>16992</v>
      </c>
      <c r="J531" s="41">
        <v>16992</v>
      </c>
      <c r="K531" s="43" t="s">
        <v>189</v>
      </c>
      <c r="L531" s="177" t="s">
        <v>189</v>
      </c>
      <c r="M531" s="43">
        <v>95</v>
      </c>
      <c r="N531" s="38" t="s">
        <v>10</v>
      </c>
    </row>
    <row r="532" spans="1:14" s="11" customFormat="1" ht="229.5" x14ac:dyDescent="0.25">
      <c r="A532" s="38">
        <v>17</v>
      </c>
      <c r="B532" s="38" t="s">
        <v>144</v>
      </c>
      <c r="C532" s="38" t="s">
        <v>33</v>
      </c>
      <c r="D532" s="39" t="s">
        <v>452</v>
      </c>
      <c r="E532" s="38" t="s">
        <v>32</v>
      </c>
      <c r="F532" s="40">
        <v>43147</v>
      </c>
      <c r="G532" s="40">
        <v>43328</v>
      </c>
      <c r="H532" s="43" t="s">
        <v>189</v>
      </c>
      <c r="I532" s="41">
        <v>24356</v>
      </c>
      <c r="J532" s="41">
        <v>24356</v>
      </c>
      <c r="K532" s="43" t="s">
        <v>189</v>
      </c>
      <c r="L532" s="177" t="s">
        <v>189</v>
      </c>
      <c r="M532" s="43">
        <v>40</v>
      </c>
      <c r="N532" s="38" t="s">
        <v>10</v>
      </c>
    </row>
    <row r="533" spans="1:14" s="11" customFormat="1" ht="229.5" x14ac:dyDescent="0.25">
      <c r="A533" s="38">
        <v>18</v>
      </c>
      <c r="B533" s="38" t="s">
        <v>144</v>
      </c>
      <c r="C533" s="38" t="s">
        <v>33</v>
      </c>
      <c r="D533" s="39" t="s">
        <v>453</v>
      </c>
      <c r="E533" s="38" t="s">
        <v>59</v>
      </c>
      <c r="F533" s="40">
        <v>43147</v>
      </c>
      <c r="G533" s="40">
        <v>43328</v>
      </c>
      <c r="H533" s="43" t="s">
        <v>189</v>
      </c>
      <c r="I533" s="41">
        <v>26821</v>
      </c>
      <c r="J533" s="41">
        <v>26821</v>
      </c>
      <c r="K533" s="43" t="s">
        <v>189</v>
      </c>
      <c r="L533" s="177" t="s">
        <v>189</v>
      </c>
      <c r="M533" s="43">
        <v>10</v>
      </c>
      <c r="N533" s="38" t="s">
        <v>10</v>
      </c>
    </row>
    <row r="534" spans="1:14" s="11" customFormat="1" ht="229.5" x14ac:dyDescent="0.25">
      <c r="A534" s="38">
        <v>19</v>
      </c>
      <c r="B534" s="38" t="s">
        <v>144</v>
      </c>
      <c r="C534" s="38" t="s">
        <v>33</v>
      </c>
      <c r="D534" s="39" t="s">
        <v>454</v>
      </c>
      <c r="E534" s="38" t="s">
        <v>7</v>
      </c>
      <c r="F534" s="40">
        <v>43147</v>
      </c>
      <c r="G534" s="40">
        <v>43328</v>
      </c>
      <c r="H534" s="43" t="s">
        <v>189</v>
      </c>
      <c r="I534" s="41">
        <v>7231</v>
      </c>
      <c r="J534" s="41">
        <v>7231</v>
      </c>
      <c r="K534" s="43" t="s">
        <v>189</v>
      </c>
      <c r="L534" s="177" t="s">
        <v>189</v>
      </c>
      <c r="M534" s="43">
        <v>20</v>
      </c>
      <c r="N534" s="38" t="s">
        <v>10</v>
      </c>
    </row>
    <row r="535" spans="1:14" s="11" customFormat="1" ht="229.5" x14ac:dyDescent="0.25">
      <c r="A535" s="38">
        <v>20</v>
      </c>
      <c r="B535" s="38" t="s">
        <v>144</v>
      </c>
      <c r="C535" s="38" t="s">
        <v>33</v>
      </c>
      <c r="D535" s="39" t="s">
        <v>445</v>
      </c>
      <c r="E535" s="38" t="s">
        <v>5</v>
      </c>
      <c r="F535" s="40" t="s">
        <v>189</v>
      </c>
      <c r="G535" s="40" t="s">
        <v>189</v>
      </c>
      <c r="H535" s="43" t="s">
        <v>189</v>
      </c>
      <c r="I535" s="41">
        <v>47200</v>
      </c>
      <c r="J535" s="41">
        <v>47200</v>
      </c>
      <c r="K535" s="43" t="s">
        <v>189</v>
      </c>
      <c r="L535" s="177" t="s">
        <v>189</v>
      </c>
      <c r="M535" s="43" t="s">
        <v>189</v>
      </c>
      <c r="N535" s="38" t="s">
        <v>39</v>
      </c>
    </row>
    <row r="536" spans="1:14" s="11" customFormat="1" ht="229.5" x14ac:dyDescent="0.25">
      <c r="A536" s="38">
        <v>21</v>
      </c>
      <c r="B536" s="38" t="s">
        <v>144</v>
      </c>
      <c r="C536" s="38" t="s">
        <v>33</v>
      </c>
      <c r="D536" s="39" t="s">
        <v>446</v>
      </c>
      <c r="E536" s="38" t="s">
        <v>5</v>
      </c>
      <c r="F536" s="40" t="s">
        <v>189</v>
      </c>
      <c r="G536" s="40" t="s">
        <v>189</v>
      </c>
      <c r="H536" s="43" t="s">
        <v>189</v>
      </c>
      <c r="I536" s="41">
        <v>1180000</v>
      </c>
      <c r="J536" s="41">
        <v>1180000</v>
      </c>
      <c r="K536" s="43" t="s">
        <v>189</v>
      </c>
      <c r="L536" s="177" t="s">
        <v>189</v>
      </c>
      <c r="M536" s="43" t="s">
        <v>189</v>
      </c>
      <c r="N536" s="38" t="s">
        <v>39</v>
      </c>
    </row>
    <row r="537" spans="1:14" s="11" customFormat="1" ht="229.5" x14ac:dyDescent="0.25">
      <c r="A537" s="38">
        <v>22</v>
      </c>
      <c r="B537" s="38" t="s">
        <v>144</v>
      </c>
      <c r="C537" s="38" t="s">
        <v>33</v>
      </c>
      <c r="D537" s="39" t="s">
        <v>447</v>
      </c>
      <c r="E537" s="38" t="s">
        <v>5</v>
      </c>
      <c r="F537" s="40" t="s">
        <v>189</v>
      </c>
      <c r="G537" s="40" t="s">
        <v>189</v>
      </c>
      <c r="H537" s="43" t="s">
        <v>189</v>
      </c>
      <c r="I537" s="41">
        <v>354000</v>
      </c>
      <c r="J537" s="41">
        <v>354000</v>
      </c>
      <c r="K537" s="43" t="s">
        <v>189</v>
      </c>
      <c r="L537" s="177" t="s">
        <v>189</v>
      </c>
      <c r="M537" s="43" t="s">
        <v>189</v>
      </c>
      <c r="N537" s="38" t="s">
        <v>39</v>
      </c>
    </row>
    <row r="538" spans="1:14" s="11" customFormat="1" ht="229.5" x14ac:dyDescent="0.25">
      <c r="A538" s="38">
        <v>23</v>
      </c>
      <c r="B538" s="38" t="s">
        <v>144</v>
      </c>
      <c r="C538" s="38" t="s">
        <v>33</v>
      </c>
      <c r="D538" s="39" t="s">
        <v>448</v>
      </c>
      <c r="E538" s="38" t="s">
        <v>4</v>
      </c>
      <c r="F538" s="40" t="s">
        <v>189</v>
      </c>
      <c r="G538" s="40" t="s">
        <v>189</v>
      </c>
      <c r="H538" s="43" t="s">
        <v>189</v>
      </c>
      <c r="I538" s="41">
        <v>94400</v>
      </c>
      <c r="J538" s="41">
        <v>94400</v>
      </c>
      <c r="K538" s="43" t="s">
        <v>189</v>
      </c>
      <c r="L538" s="177" t="s">
        <v>189</v>
      </c>
      <c r="M538" s="43" t="s">
        <v>189</v>
      </c>
      <c r="N538" s="38" t="s">
        <v>39</v>
      </c>
    </row>
    <row r="539" spans="1:14" s="11" customFormat="1" ht="229.5" x14ac:dyDescent="0.25">
      <c r="A539" s="38">
        <v>24</v>
      </c>
      <c r="B539" s="38" t="s">
        <v>144</v>
      </c>
      <c r="C539" s="38" t="s">
        <v>33</v>
      </c>
      <c r="D539" s="39" t="s">
        <v>449</v>
      </c>
      <c r="E539" s="38" t="s">
        <v>8</v>
      </c>
      <c r="F539" s="40" t="s">
        <v>189</v>
      </c>
      <c r="G539" s="40" t="s">
        <v>189</v>
      </c>
      <c r="H539" s="43" t="s">
        <v>189</v>
      </c>
      <c r="I539" s="41">
        <v>1770000</v>
      </c>
      <c r="J539" s="41">
        <v>1770000</v>
      </c>
      <c r="K539" s="43" t="s">
        <v>189</v>
      </c>
      <c r="L539" s="177" t="s">
        <v>189</v>
      </c>
      <c r="M539" s="43" t="s">
        <v>189</v>
      </c>
      <c r="N539" s="38" t="s">
        <v>39</v>
      </c>
    </row>
    <row r="540" spans="1:14" ht="229.5" x14ac:dyDescent="0.25">
      <c r="A540" s="38">
        <v>25</v>
      </c>
      <c r="B540" s="38" t="s">
        <v>144</v>
      </c>
      <c r="C540" s="38" t="s">
        <v>33</v>
      </c>
      <c r="D540" s="39" t="s">
        <v>450</v>
      </c>
      <c r="E540" s="38" t="s">
        <v>8</v>
      </c>
      <c r="F540" s="40" t="s">
        <v>189</v>
      </c>
      <c r="G540" s="40" t="s">
        <v>189</v>
      </c>
      <c r="H540" s="43" t="s">
        <v>189</v>
      </c>
      <c r="I540" s="41">
        <v>59000</v>
      </c>
      <c r="J540" s="41">
        <v>59000</v>
      </c>
      <c r="K540" s="43" t="s">
        <v>189</v>
      </c>
      <c r="L540" s="177" t="s">
        <v>189</v>
      </c>
      <c r="M540" s="43" t="s">
        <v>189</v>
      </c>
      <c r="N540" s="38" t="s">
        <v>39</v>
      </c>
    </row>
    <row r="541" spans="1:14" ht="229.5" x14ac:dyDescent="0.25">
      <c r="A541" s="38">
        <v>26</v>
      </c>
      <c r="B541" s="38" t="s">
        <v>144</v>
      </c>
      <c r="C541" s="38" t="s">
        <v>33</v>
      </c>
      <c r="D541" s="39" t="s">
        <v>451</v>
      </c>
      <c r="E541" s="38" t="s">
        <v>7</v>
      </c>
      <c r="F541" s="40" t="s">
        <v>189</v>
      </c>
      <c r="G541" s="40" t="s">
        <v>189</v>
      </c>
      <c r="H541" s="43" t="s">
        <v>189</v>
      </c>
      <c r="I541" s="41">
        <v>1770000</v>
      </c>
      <c r="J541" s="41">
        <v>1770000</v>
      </c>
      <c r="K541" s="43" t="s">
        <v>189</v>
      </c>
      <c r="L541" s="177" t="s">
        <v>189</v>
      </c>
      <c r="M541" s="43" t="s">
        <v>189</v>
      </c>
      <c r="N541" s="38" t="s">
        <v>39</v>
      </c>
    </row>
    <row r="542" spans="1:14" ht="229.5" hidden="1" x14ac:dyDescent="0.25">
      <c r="A542" s="29">
        <v>1</v>
      </c>
      <c r="B542" s="29" t="s">
        <v>0</v>
      </c>
      <c r="C542" s="29" t="s">
        <v>280</v>
      </c>
      <c r="D542" s="30" t="s">
        <v>11</v>
      </c>
      <c r="E542" s="29" t="s">
        <v>5</v>
      </c>
      <c r="F542" s="31">
        <v>42444</v>
      </c>
      <c r="G542" s="31">
        <v>43309</v>
      </c>
      <c r="H542" s="33">
        <v>11298053</v>
      </c>
      <c r="I542" s="33">
        <v>2000000</v>
      </c>
      <c r="J542" s="33">
        <v>15057507</v>
      </c>
      <c r="K542" s="36">
        <v>2464204</v>
      </c>
      <c r="L542" s="34">
        <v>99</v>
      </c>
      <c r="M542" s="36">
        <v>83</v>
      </c>
      <c r="N542" s="29" t="s">
        <v>10</v>
      </c>
    </row>
    <row r="543" spans="1:14" ht="229.5" hidden="1" x14ac:dyDescent="0.25">
      <c r="A543" s="29">
        <v>2</v>
      </c>
      <c r="B543" s="29" t="s">
        <v>0</v>
      </c>
      <c r="C543" s="29" t="s">
        <v>280</v>
      </c>
      <c r="D543" s="30" t="s">
        <v>12</v>
      </c>
      <c r="E543" s="29" t="s">
        <v>13</v>
      </c>
      <c r="F543" s="31">
        <v>42445</v>
      </c>
      <c r="G543" s="31">
        <v>43213</v>
      </c>
      <c r="H543" s="33">
        <v>4838191</v>
      </c>
      <c r="I543" s="33">
        <v>3000000</v>
      </c>
      <c r="J543" s="33">
        <v>12956253</v>
      </c>
      <c r="K543" s="36">
        <v>2711242</v>
      </c>
      <c r="L543" s="34">
        <f t="shared" ref="L543:L546" si="30">100*K543/I543</f>
        <v>90.374733333333339</v>
      </c>
      <c r="M543" s="36">
        <v>72</v>
      </c>
      <c r="N543" s="29" t="s">
        <v>10</v>
      </c>
    </row>
    <row r="544" spans="1:14" ht="306" hidden="1" x14ac:dyDescent="0.25">
      <c r="A544" s="29">
        <v>3</v>
      </c>
      <c r="B544" s="29" t="s">
        <v>0</v>
      </c>
      <c r="C544" s="29" t="s">
        <v>280</v>
      </c>
      <c r="D544" s="30" t="s">
        <v>15</v>
      </c>
      <c r="E544" s="29" t="s">
        <v>8</v>
      </c>
      <c r="F544" s="31">
        <v>42663</v>
      </c>
      <c r="G544" s="31">
        <v>43237</v>
      </c>
      <c r="H544" s="33">
        <v>4054820</v>
      </c>
      <c r="I544" s="33">
        <v>4462151</v>
      </c>
      <c r="J544" s="33">
        <v>7914260</v>
      </c>
      <c r="K544" s="36">
        <v>1064436</v>
      </c>
      <c r="L544" s="34">
        <f t="shared" si="30"/>
        <v>23.854773180020128</v>
      </c>
      <c r="M544" s="44">
        <v>70</v>
      </c>
      <c r="N544" s="29" t="s">
        <v>10</v>
      </c>
    </row>
    <row r="545" spans="1:14" s="11" customFormat="1" ht="229.5" hidden="1" x14ac:dyDescent="0.25">
      <c r="A545" s="59">
        <v>4</v>
      </c>
      <c r="B545" s="29" t="s">
        <v>0</v>
      </c>
      <c r="C545" s="29" t="s">
        <v>280</v>
      </c>
      <c r="D545" s="30" t="s">
        <v>456</v>
      </c>
      <c r="E545" s="29" t="s">
        <v>8</v>
      </c>
      <c r="F545" s="31">
        <v>43074</v>
      </c>
      <c r="G545" s="31">
        <v>43657</v>
      </c>
      <c r="H545" s="36" t="s">
        <v>189</v>
      </c>
      <c r="I545" s="33">
        <v>2000000</v>
      </c>
      <c r="J545" s="33">
        <v>1802445.0793999999</v>
      </c>
      <c r="K545" s="36">
        <v>1746936</v>
      </c>
      <c r="L545" s="34">
        <f t="shared" si="30"/>
        <v>87.346800000000002</v>
      </c>
      <c r="M545" s="44">
        <v>97</v>
      </c>
      <c r="N545" s="29" t="s">
        <v>10</v>
      </c>
    </row>
    <row r="546" spans="1:14" s="11" customFormat="1" ht="229.5" hidden="1" x14ac:dyDescent="0.25">
      <c r="A546" s="59">
        <v>5</v>
      </c>
      <c r="B546" s="29" t="s">
        <v>0</v>
      </c>
      <c r="C546" s="29" t="s">
        <v>280</v>
      </c>
      <c r="D546" s="30" t="s">
        <v>276</v>
      </c>
      <c r="E546" s="29" t="s">
        <v>9</v>
      </c>
      <c r="F546" s="31">
        <v>43133</v>
      </c>
      <c r="G546" s="31" t="s">
        <v>189</v>
      </c>
      <c r="H546" s="36" t="s">
        <v>189</v>
      </c>
      <c r="I546" s="33">
        <v>3000000</v>
      </c>
      <c r="J546" s="33">
        <v>9971000</v>
      </c>
      <c r="K546" s="36">
        <v>572717</v>
      </c>
      <c r="L546" s="34">
        <f t="shared" si="30"/>
        <v>19.090566666666668</v>
      </c>
      <c r="M546" s="44">
        <v>69</v>
      </c>
      <c r="N546" s="29" t="s">
        <v>10</v>
      </c>
    </row>
    <row r="547" spans="1:14" s="11" customFormat="1" ht="382.5" hidden="1" x14ac:dyDescent="0.25">
      <c r="A547" s="59">
        <v>6</v>
      </c>
      <c r="B547" s="29" t="s">
        <v>0</v>
      </c>
      <c r="C547" s="29" t="s">
        <v>31</v>
      </c>
      <c r="D547" s="30" t="s">
        <v>457</v>
      </c>
      <c r="E547" s="29" t="s">
        <v>7</v>
      </c>
      <c r="F547" s="31">
        <v>43105</v>
      </c>
      <c r="G547" s="31">
        <v>43273</v>
      </c>
      <c r="H547" s="36" t="s">
        <v>189</v>
      </c>
      <c r="I547" s="230">
        <v>4773039</v>
      </c>
      <c r="J547" s="33">
        <v>800276</v>
      </c>
      <c r="K547" s="33">
        <v>800276</v>
      </c>
      <c r="L547" s="34">
        <v>100</v>
      </c>
      <c r="M547" s="44">
        <v>100</v>
      </c>
      <c r="N547" s="29" t="s">
        <v>3</v>
      </c>
    </row>
    <row r="548" spans="1:14" s="11" customFormat="1" ht="409.5" hidden="1" x14ac:dyDescent="0.25">
      <c r="A548" s="59">
        <v>7</v>
      </c>
      <c r="B548" s="29" t="s">
        <v>0</v>
      </c>
      <c r="C548" s="29" t="s">
        <v>31</v>
      </c>
      <c r="D548" s="30" t="s">
        <v>459</v>
      </c>
      <c r="E548" s="29" t="s">
        <v>42</v>
      </c>
      <c r="F548" s="31">
        <v>43105</v>
      </c>
      <c r="G548" s="31">
        <v>43222</v>
      </c>
      <c r="H548" s="36" t="s">
        <v>189</v>
      </c>
      <c r="I548" s="231"/>
      <c r="J548" s="33">
        <v>2560010</v>
      </c>
      <c r="K548" s="33">
        <v>2560010</v>
      </c>
      <c r="L548" s="34">
        <v>100</v>
      </c>
      <c r="M548" s="44">
        <v>100</v>
      </c>
      <c r="N548" s="29" t="s">
        <v>3</v>
      </c>
    </row>
    <row r="549" spans="1:14" s="11" customFormat="1" ht="382.5" hidden="1" x14ac:dyDescent="0.25">
      <c r="A549" s="59">
        <v>8</v>
      </c>
      <c r="B549" s="29" t="s">
        <v>0</v>
      </c>
      <c r="C549" s="29" t="s">
        <v>31</v>
      </c>
      <c r="D549" s="30" t="s">
        <v>247</v>
      </c>
      <c r="E549" s="29" t="s">
        <v>2</v>
      </c>
      <c r="F549" s="31">
        <v>43105</v>
      </c>
      <c r="G549" s="31">
        <v>43278</v>
      </c>
      <c r="H549" s="36" t="s">
        <v>189</v>
      </c>
      <c r="I549" s="232"/>
      <c r="J549" s="33">
        <v>1757728</v>
      </c>
      <c r="K549" s="36">
        <v>1217884</v>
      </c>
      <c r="L549" s="44">
        <v>96</v>
      </c>
      <c r="M549" s="44">
        <v>69</v>
      </c>
      <c r="N549" s="29" t="s">
        <v>10</v>
      </c>
    </row>
    <row r="550" spans="1:14" s="11" customFormat="1" ht="409.5" hidden="1" x14ac:dyDescent="0.25">
      <c r="A550" s="59">
        <v>9</v>
      </c>
      <c r="B550" s="29" t="s">
        <v>0</v>
      </c>
      <c r="C550" s="29" t="s">
        <v>1</v>
      </c>
      <c r="D550" s="30" t="s">
        <v>224</v>
      </c>
      <c r="E550" s="29" t="s">
        <v>32</v>
      </c>
      <c r="F550" s="31">
        <v>42871</v>
      </c>
      <c r="G550" s="31">
        <v>43049</v>
      </c>
      <c r="H550" s="36" t="s">
        <v>189</v>
      </c>
      <c r="I550" s="33">
        <v>300000</v>
      </c>
      <c r="J550" s="33">
        <v>257240</v>
      </c>
      <c r="K550" s="36" t="s">
        <v>189</v>
      </c>
      <c r="L550" s="44" t="s">
        <v>189</v>
      </c>
      <c r="M550" s="44" t="s">
        <v>189</v>
      </c>
      <c r="N550" s="29" t="s">
        <v>10</v>
      </c>
    </row>
    <row r="551" spans="1:14" ht="229.5" hidden="1" x14ac:dyDescent="0.25">
      <c r="A551" s="59">
        <v>10</v>
      </c>
      <c r="B551" s="29" t="s">
        <v>0</v>
      </c>
      <c r="C551" s="29" t="s">
        <v>280</v>
      </c>
      <c r="D551" s="30" t="s">
        <v>248</v>
      </c>
      <c r="E551" s="29" t="s">
        <v>5</v>
      </c>
      <c r="F551" s="31">
        <v>43117</v>
      </c>
      <c r="G551" s="31">
        <v>43296</v>
      </c>
      <c r="H551" s="36" t="s">
        <v>189</v>
      </c>
      <c r="I551" s="33">
        <v>1495650</v>
      </c>
      <c r="J551" s="33">
        <v>1628400</v>
      </c>
      <c r="K551" s="36">
        <v>538873</v>
      </c>
      <c r="L551" s="44">
        <v>36</v>
      </c>
      <c r="M551" s="44">
        <v>80</v>
      </c>
      <c r="N551" s="29" t="s">
        <v>10</v>
      </c>
    </row>
    <row r="552" spans="1:14" ht="306" hidden="1" x14ac:dyDescent="0.25">
      <c r="A552" s="59">
        <v>11</v>
      </c>
      <c r="B552" s="29" t="s">
        <v>0</v>
      </c>
      <c r="C552" s="29" t="s">
        <v>280</v>
      </c>
      <c r="D552" s="30" t="s">
        <v>458</v>
      </c>
      <c r="E552" s="29" t="s">
        <v>2</v>
      </c>
      <c r="F552" s="31">
        <v>43112</v>
      </c>
      <c r="G552" s="31">
        <v>43251</v>
      </c>
      <c r="H552" s="36" t="s">
        <v>189</v>
      </c>
      <c r="I552" s="33">
        <v>200000</v>
      </c>
      <c r="J552" s="33">
        <v>198240</v>
      </c>
      <c r="K552" s="36">
        <v>125199</v>
      </c>
      <c r="L552" s="44">
        <v>63</v>
      </c>
      <c r="M552" s="44">
        <v>63</v>
      </c>
      <c r="N552" s="29" t="s">
        <v>10</v>
      </c>
    </row>
    <row r="553" spans="1:14" ht="90" x14ac:dyDescent="0.25">
      <c r="A553" s="227" t="s">
        <v>16</v>
      </c>
      <c r="B553" s="229"/>
      <c r="C553" s="229"/>
      <c r="D553" s="229"/>
      <c r="E553" s="229"/>
      <c r="F553" s="229"/>
      <c r="G553" s="228"/>
      <c r="H553" s="14">
        <f>SUBTOTAL(9,H3:H552)</f>
        <v>998204836.85319996</v>
      </c>
      <c r="I553" s="14">
        <f>SUBTOTAL(9,I3:I552)</f>
        <v>1470510419.8903999</v>
      </c>
      <c r="J553" s="14">
        <f>SUBTOTAL(9,J3:J552)</f>
        <v>5574037970.0684013</v>
      </c>
      <c r="K553" s="14">
        <f>SUBTOTAL(9,K3:K552)</f>
        <v>459237110.66719997</v>
      </c>
      <c r="L553" s="20">
        <f t="shared" ref="L553" si="31">K553*100/I553</f>
        <v>31.229776032557986</v>
      </c>
      <c r="M553" s="10"/>
      <c r="N553" s="10"/>
    </row>
    <row r="569" spans="1:14" x14ac:dyDescent="0.25">
      <c r="A569" s="2"/>
      <c r="B569" s="2"/>
      <c r="C569" s="2"/>
      <c r="D569" s="22"/>
      <c r="E569" s="1"/>
      <c r="F569" s="1"/>
      <c r="G569" s="6"/>
      <c r="H569" s="15"/>
      <c r="I569" s="15"/>
      <c r="J569" s="15"/>
      <c r="K569" s="17"/>
      <c r="M569" s="1"/>
      <c r="N569" s="1"/>
    </row>
    <row r="570" spans="1:14" x14ac:dyDescent="0.25">
      <c r="A570" s="2"/>
      <c r="B570" s="2"/>
      <c r="C570" s="2"/>
      <c r="D570" s="22"/>
      <c r="E570" s="1"/>
      <c r="F570" s="1"/>
      <c r="G570" s="6"/>
      <c r="H570" s="15"/>
      <c r="I570" s="15"/>
      <c r="J570" s="15"/>
      <c r="K570" s="17"/>
      <c r="M570" s="1"/>
      <c r="N570" s="1"/>
    </row>
    <row r="571" spans="1:14" x14ac:dyDescent="0.25">
      <c r="A571" s="2"/>
      <c r="B571" s="2"/>
      <c r="C571" s="2"/>
      <c r="D571" s="22"/>
      <c r="E571" s="1"/>
      <c r="F571" s="1"/>
      <c r="G571" s="6"/>
      <c r="H571" s="15"/>
      <c r="I571" s="15"/>
      <c r="J571" s="15"/>
      <c r="K571" s="17"/>
      <c r="M571" s="1"/>
      <c r="N571" s="1"/>
    </row>
    <row r="572" spans="1:14" x14ac:dyDescent="0.25">
      <c r="A572" s="2"/>
      <c r="B572" s="2"/>
      <c r="C572" s="2"/>
      <c r="D572" s="22"/>
      <c r="E572" s="1"/>
      <c r="F572" s="1"/>
      <c r="G572" s="6"/>
      <c r="H572" s="15"/>
      <c r="I572" s="15"/>
      <c r="J572" s="15"/>
      <c r="K572" s="17"/>
      <c r="M572" s="1"/>
      <c r="N572" s="1"/>
    </row>
  </sheetData>
  <autoFilter ref="A2:N552">
    <filterColumn colId="1">
      <filters>
        <filter val="Aile ve Sosyal Politikalar İl Müdürlüğü"/>
        <filter val="ALTINÖZÜ BELEDİYESİ"/>
        <filter val="ANTAKYA BELEDİYESİ"/>
        <filter val="ARSUZ BELEDİYESİ"/>
        <filter val="BELEN BELEDİYESİ"/>
        <filter val="Bilim, Sanayi ve Teknoloji İl Müdürlüğü"/>
        <filter val="Çevre ve Şehircilik İl Müdürlüğü"/>
        <filter val="DEFNE BELEDİYESİ"/>
        <filter val="DÖRTYOL BELEDİYESİ"/>
        <filter val="DSİ 6. Bölge Müdürlüğü"/>
        <filter val="Emniyet Genel Müdürlüğü"/>
        <filter val="ERZİN BELEDİYESİ"/>
        <filter val="Gençlik Hizmetleri ve Spor İl Müdürlüğü"/>
        <filter val="Gıda Tarım ve Hayvancılık İl Müdürlüğü"/>
        <filter val="HASSA BELEDİYESİ"/>
        <filter val="HATAY BÜYÜKŞEHİR BELEDİYESİ"/>
        <filter val="HATSU"/>
        <filter val="İl Kültür ve Turizm Müdürlüğü"/>
        <filter val="İl Milli Eğitim Müdürlüğü"/>
        <filter val="İl Sağlık Müdürlüğü"/>
        <filter val="İSKENDERUN BELEDİYESİ"/>
        <filter val="İskenderun Teknik Üniversitesi"/>
        <filter val="Karayolları 5. Bölge Müdürlüğü"/>
        <filter val="KIRIKHAN BELEDİYESİ"/>
        <filter val="Kredi ve Yurtlar Kurumu İl Müdürlüğü"/>
        <filter val="KUMLU BELEDİYESİ"/>
        <filter val="MTA Doğu Akdeniz Bölge Müdürlüğü"/>
        <filter val="Mustafa Kemal Üniversitesi Rektörlüğü"/>
        <filter val="Orman Bölge Müdürlüğü"/>
        <filter val="Orman ve Su İşleri Bakanlığı      7. Bölge Müdürlüğü"/>
        <filter val="PAYAS  BELEDİYESİ"/>
        <filter val="REYHANLI BELEDİYESİ"/>
        <filter val="SAMANDAĞ BELEDİYESİ"/>
        <filter val="Sosyal Güvenlik Kurumu İl Müdürlüğü"/>
        <filter val="Tapu ve Kadastro XII. Bölge Müdürlüğü"/>
        <filter val="TCDD 6. Bölge Müdürlüğü"/>
        <filter val="TEİAŞ 18. Bölge Müdürlüğü"/>
        <filter val="Vakıflar Bölge Müdürlüğü"/>
      </filters>
    </filterColumn>
  </autoFilter>
  <mergeCells count="7">
    <mergeCell ref="A553:G553"/>
    <mergeCell ref="A1:N1"/>
    <mergeCell ref="I547:I549"/>
    <mergeCell ref="I393:I395"/>
    <mergeCell ref="I402:I404"/>
    <mergeCell ref="I396:I401"/>
    <mergeCell ref="I45:I56"/>
  </mergeCells>
  <printOptions horizontalCentered="1"/>
  <pageMargins left="0.19685039370078741" right="0.19685039370078741" top="0.98425196850393704" bottom="0.39370078740157483" header="0.31496062992125984" footer="0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2018-08-08T06:56:40Z</dcterms:modified>
</cp:coreProperties>
</file>